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eetMetadata+xml" PartName="/xl/metadata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showInkAnnotation="0" defaultThemeVersion="124226"/>
  <xr:revisionPtr revIDLastSave="0" documentId="13_ncr:1_{F37B3734-0262-491B-9C73-09D87574FA2D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(R8～)家計状況調書Excel" sheetId="10" r:id="rId1"/>
    <sheet name="(旧)家計状況調書" sheetId="8" state="hidden" r:id="rId2"/>
    <sheet name="(R8～)家計状況調書記入例" sheetId="12" r:id="rId3"/>
    <sheet name="参照用" sheetId="11" state="hidden" r:id="rId4"/>
  </sheets>
  <definedNames>
    <definedName name="_xlnm.Print_Area" localSheetId="0">'(R8～)家計状況調書Excel'!$A$1:$T$35</definedName>
    <definedName name="_xlnm.Print_Area" localSheetId="2">'(R8～)家計状況調書記入例'!$A$1:$T$34</definedName>
    <definedName name="_xlnm.Print_Area" localSheetId="1">'(旧)家計状況調書'!$A$1:$T$34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" i="12" l="1"/>
  <c r="F25" i="12"/>
  <c r="S25" i="12"/>
  <c r="P25" i="12"/>
  <c r="R10" i="10" a="1"/>
  <c r="R10" i="10" s="1"/>
  <c r="S26" i="10" s="1"/>
  <c r="P26" i="10"/>
  <c r="I26" i="10"/>
  <c r="F26" i="10"/>
  <c r="N7" i="10"/>
  <c r="J8" i="11"/>
  <c r="J7" i="11"/>
  <c r="F11" i="11"/>
  <c r="J9" i="11"/>
  <c r="J6" i="11"/>
  <c r="J5" i="11"/>
  <c r="J4" i="11"/>
  <c r="J3" i="11"/>
  <c r="J2" i="11"/>
  <c r="T27" i="10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<sst xmlns="http://schemas.openxmlformats.org/spreadsheetml/2006/main" count="265" uniqueCount="138">
  <si>
    <t>①</t>
    <phoneticPr fontId="1"/>
  </si>
  <si>
    <t>②</t>
    <phoneticPr fontId="1"/>
  </si>
  <si>
    <t>④</t>
    <phoneticPr fontId="1"/>
  </si>
  <si>
    <t>⑤</t>
    <phoneticPr fontId="1"/>
  </si>
  <si>
    <t>,000</t>
    <phoneticPr fontId="1"/>
  </si>
  <si>
    <t>⑥</t>
    <phoneticPr fontId="1"/>
  </si>
  <si>
    <t>Additional Form 2</t>
    <phoneticPr fontId="1"/>
  </si>
  <si>
    <t>master's course</t>
    <phoneticPr fontId="1"/>
  </si>
  <si>
    <t>undergraduate</t>
    <phoneticPr fontId="1"/>
  </si>
  <si>
    <t>JPY</t>
    <phoneticPr fontId="1"/>
  </si>
  <si>
    <t>If you are a Special Researcher from JSPS please fill in the "Fixed work" section.</t>
    <phoneticPr fontId="1"/>
  </si>
  <si>
    <t>doctoral course</t>
    <phoneticPr fontId="1"/>
  </si>
  <si>
    <r>
      <t xml:space="preserve">Savings </t>
    </r>
    <r>
      <rPr>
        <sz val="9"/>
        <rFont val="ＭＳ Ｐ明朝"/>
        <family val="1"/>
        <charset val="128"/>
      </rPr>
      <t>貯金</t>
    </r>
    <r>
      <rPr>
        <sz val="9"/>
        <rFont val="Century"/>
        <family val="1"/>
      </rPr>
      <t xml:space="preserve">
Interests </t>
    </r>
    <r>
      <rPr>
        <sz val="9"/>
        <rFont val="ＭＳ Ｐ明朝"/>
        <family val="1"/>
        <charset val="128"/>
      </rPr>
      <t>利子</t>
    </r>
    <r>
      <rPr>
        <sz val="9"/>
        <rFont val="Century"/>
        <family val="1"/>
      </rPr>
      <t xml:space="preserve">
Dividends </t>
    </r>
    <r>
      <rPr>
        <sz val="9"/>
        <rFont val="ＭＳ Ｐ明朝"/>
        <family val="1"/>
        <charset val="128"/>
      </rPr>
      <t>配当</t>
    </r>
    <rPh sb="8" eb="10">
      <t>チョキン</t>
    </rPh>
    <rPh sb="21" eb="23">
      <t>リシ</t>
    </rPh>
    <rPh sb="34" eb="36">
      <t>ハイトウ</t>
    </rPh>
    <phoneticPr fontId="1"/>
  </si>
  <si>
    <r>
      <t xml:space="preserve">Accommodation
</t>
    </r>
    <r>
      <rPr>
        <sz val="9"/>
        <rFont val="ＭＳ Ｐ明朝"/>
        <family val="1"/>
        <charset val="128"/>
      </rPr>
      <t>住居費</t>
    </r>
    <rPh sb="14" eb="17">
      <t>ジュウキョヒ</t>
    </rPh>
    <phoneticPr fontId="1"/>
  </si>
  <si>
    <r>
      <t xml:space="preserve">Food
</t>
    </r>
    <r>
      <rPr>
        <sz val="9"/>
        <rFont val="ＭＳ Ｐ明朝"/>
        <family val="1"/>
        <charset val="128"/>
      </rPr>
      <t>食費</t>
    </r>
    <rPh sb="5" eb="7">
      <t>ショクヒ</t>
    </rPh>
    <phoneticPr fontId="1"/>
  </si>
  <si>
    <r>
      <t xml:space="preserve">Utilities
</t>
    </r>
    <r>
      <rPr>
        <sz val="9"/>
        <rFont val="ＭＳ Ｐ明朝"/>
        <family val="1"/>
        <charset val="128"/>
      </rPr>
      <t>水道光熱費等</t>
    </r>
    <rPh sb="10" eb="12">
      <t>スイドウ</t>
    </rPh>
    <rPh sb="12" eb="15">
      <t>コウネツヒ</t>
    </rPh>
    <rPh sb="15" eb="16">
      <t>ナド</t>
    </rPh>
    <phoneticPr fontId="1"/>
  </si>
  <si>
    <r>
      <t>Research</t>
    </r>
    <r>
      <rPr>
        <sz val="9"/>
        <rFont val="ＭＳ Ｐゴシック"/>
        <family val="2"/>
        <charset val="128"/>
      </rPr>
      <t>・</t>
    </r>
    <r>
      <rPr>
        <sz val="9"/>
        <rFont val="Century"/>
        <family val="1"/>
      </rPr>
      <t xml:space="preserve">Lessons
</t>
    </r>
    <r>
      <rPr>
        <sz val="9"/>
        <rFont val="ＭＳ Ｐ明朝"/>
        <family val="1"/>
        <charset val="128"/>
      </rPr>
      <t>研究・勉学費</t>
    </r>
    <rPh sb="17" eb="19">
      <t>ケンキュウ</t>
    </rPh>
    <rPh sb="20" eb="22">
      <t>ベンガク</t>
    </rPh>
    <rPh sb="22" eb="23">
      <t>ヒ</t>
    </rPh>
    <phoneticPr fontId="1"/>
  </si>
  <si>
    <r>
      <t xml:space="preserve">Tuition fee
</t>
    </r>
    <r>
      <rPr>
        <sz val="9"/>
        <rFont val="ＭＳ Ｐ明朝"/>
        <family val="1"/>
        <charset val="128"/>
      </rPr>
      <t>授業料</t>
    </r>
    <rPh sb="12" eb="15">
      <t>ジュギョウリョウ</t>
    </rPh>
    <phoneticPr fontId="1"/>
  </si>
  <si>
    <r>
      <t xml:space="preserve">Fixed work
</t>
    </r>
    <r>
      <rPr>
        <sz val="9"/>
        <rFont val="ＭＳ Ｐ明朝"/>
        <family val="1"/>
        <charset val="128"/>
      </rPr>
      <t xml:space="preserve">定職
</t>
    </r>
    <r>
      <rPr>
        <sz val="9"/>
        <rFont val="Century"/>
        <family val="1"/>
      </rPr>
      <t>(                   )</t>
    </r>
    <rPh sb="11" eb="13">
      <t>テイショク</t>
    </rPh>
    <phoneticPr fontId="1"/>
  </si>
  <si>
    <r>
      <t xml:space="preserve">Part-time work
</t>
    </r>
    <r>
      <rPr>
        <sz val="9"/>
        <rFont val="ＭＳ Ｐ明朝"/>
        <family val="1"/>
        <charset val="128"/>
      </rPr>
      <t xml:space="preserve">アルバイト
</t>
    </r>
    <r>
      <rPr>
        <sz val="9"/>
        <rFont val="Century"/>
        <family val="1"/>
      </rPr>
      <t>(                   )</t>
    </r>
    <phoneticPr fontId="1"/>
  </si>
  <si>
    <r>
      <t xml:space="preserve">Scholarship
</t>
    </r>
    <r>
      <rPr>
        <sz val="9"/>
        <rFont val="ＭＳ Ｐ明朝"/>
        <family val="1"/>
        <charset val="128"/>
      </rPr>
      <t xml:space="preserve">奨学金
</t>
    </r>
    <r>
      <rPr>
        <sz val="9"/>
        <rFont val="Century"/>
        <family val="1"/>
      </rPr>
      <t>(                   )</t>
    </r>
    <phoneticPr fontId="1"/>
  </si>
  <si>
    <t>For irregular earnings, please give the average over the past 6 months.</t>
    <phoneticPr fontId="1"/>
  </si>
  <si>
    <r>
      <rPr>
        <b/>
        <sz val="16"/>
        <rFont val="ＭＳ Ｐ明朝"/>
        <family val="1"/>
        <charset val="128"/>
      </rPr>
      <t>家計状況調書　</t>
    </r>
    <r>
      <rPr>
        <b/>
        <sz val="16"/>
        <rFont val="Century"/>
        <family val="1"/>
      </rPr>
      <t>Record of Household Finances</t>
    </r>
    <rPh sb="0" eb="2">
      <t>カケイ</t>
    </rPh>
    <rPh sb="2" eb="4">
      <t>ジョウキョウ</t>
    </rPh>
    <rPh sb="4" eb="6">
      <t>チョウショ</t>
    </rPh>
    <phoneticPr fontId="1"/>
  </si>
  <si>
    <r>
      <rPr>
        <sz val="9"/>
        <rFont val="ＭＳ Ｐ明朝"/>
        <family val="1"/>
        <charset val="128"/>
      </rPr>
      <t>学生証番号</t>
    </r>
    <r>
      <rPr>
        <sz val="9"/>
        <rFont val="Century"/>
        <family val="1"/>
      </rPr>
      <t>/Student No:</t>
    </r>
    <rPh sb="0" eb="3">
      <t>ガクセイショウ</t>
    </rPh>
    <rPh sb="3" eb="5">
      <t>バンゴウ</t>
    </rPh>
    <phoneticPr fontId="1"/>
  </si>
  <si>
    <r>
      <rPr>
        <sz val="9"/>
        <rFont val="ＭＳ Ｐ明朝"/>
        <family val="1"/>
        <charset val="128"/>
      </rPr>
      <t>氏名</t>
    </r>
    <r>
      <rPr>
        <sz val="9"/>
        <rFont val="Century"/>
        <family val="1"/>
      </rPr>
      <t>/Name</t>
    </r>
    <rPh sb="0" eb="2">
      <t>シメイ</t>
    </rPh>
    <phoneticPr fontId="1"/>
  </si>
  <si>
    <r>
      <rPr>
        <sz val="11"/>
        <rFont val="ＭＳ Ｐ明朝"/>
        <family val="1"/>
        <charset val="128"/>
      </rPr>
      <t>日付</t>
    </r>
    <r>
      <rPr>
        <sz val="11"/>
        <rFont val="Century"/>
        <family val="1"/>
      </rPr>
      <t>/Date</t>
    </r>
    <r>
      <rPr>
        <u/>
        <sz val="11"/>
        <rFont val="Century"/>
        <family val="1"/>
      </rPr>
      <t xml:space="preserve">                                                    (yyyy/mm/dd)     </t>
    </r>
    <rPh sb="0" eb="2">
      <t>ヒヅケ</t>
    </rPh>
    <phoneticPr fontId="1"/>
  </si>
  <si>
    <r>
      <t xml:space="preserve">Applicant
</t>
    </r>
    <r>
      <rPr>
        <sz val="8"/>
        <rFont val="ＭＳ Ｐ明朝"/>
        <family val="1"/>
        <charset val="128"/>
      </rPr>
      <t>申請者本人</t>
    </r>
    <rPh sb="10" eb="13">
      <t>シンセイシャ</t>
    </rPh>
    <rPh sb="13" eb="15">
      <t>ホンニ</t>
    </rPh>
    <phoneticPr fontId="1"/>
  </si>
  <si>
    <r>
      <t xml:space="preserve">Spouse
</t>
    </r>
    <r>
      <rPr>
        <sz val="9"/>
        <rFont val="ＭＳ Ｐ明朝"/>
        <family val="1"/>
        <charset val="128"/>
      </rPr>
      <t>配偶者</t>
    </r>
    <rPh sb="7" eb="10">
      <t>ハイグウシャ</t>
    </rPh>
    <phoneticPr fontId="1"/>
  </si>
  <si>
    <r>
      <t xml:space="preserve">Others
</t>
    </r>
    <r>
      <rPr>
        <sz val="8"/>
        <rFont val="ＭＳ Ｐ明朝"/>
        <family val="1"/>
        <charset val="128"/>
      </rPr>
      <t>その他</t>
    </r>
    <rPh sb="9" eb="10">
      <t>タ</t>
    </rPh>
    <phoneticPr fontId="1"/>
  </si>
  <si>
    <r>
      <t xml:space="preserve">Money from family
</t>
    </r>
    <r>
      <rPr>
        <sz val="9"/>
        <rFont val="ＭＳ Ｐ明朝"/>
        <family val="1"/>
        <charset val="128"/>
      </rPr>
      <t>家族からの仕送り</t>
    </r>
    <r>
      <rPr>
        <sz val="9"/>
        <rFont val="Century"/>
        <family val="1"/>
      </rPr>
      <t xml:space="preserve">                  </t>
    </r>
    <rPh sb="18" eb="20">
      <t>カゾク</t>
    </rPh>
    <rPh sb="23" eb="25">
      <t>シオク</t>
    </rPh>
    <phoneticPr fontId="1"/>
  </si>
  <si>
    <t>If you use this form at the time of application for the Second Half, please fill out the condition  from October to March in the entry columns of  "This Year".</t>
    <phoneticPr fontId="1"/>
  </si>
  <si>
    <t>With regards to this years income from fixed income/part-time work, please submit proof of earnings.</t>
    <phoneticPr fontId="1"/>
  </si>
  <si>
    <t>③</t>
    <phoneticPr fontId="1"/>
  </si>
  <si>
    <t>In the income entry column (excluding items for "money from family"), please fill in the item only for family members living in Japan.</t>
    <phoneticPr fontId="1"/>
  </si>
  <si>
    <r>
      <rPr>
        <b/>
        <sz val="6"/>
        <rFont val="ＭＳ Ｐ明朝"/>
        <family val="1"/>
        <charset val="128"/>
      </rPr>
      <t>月額</t>
    </r>
    <r>
      <rPr>
        <sz val="6"/>
        <rFont val="ＭＳ Ｐ明朝"/>
        <family val="1"/>
        <charset val="128"/>
      </rPr>
      <t>で記入してください。</t>
    </r>
    <r>
      <rPr>
        <sz val="6"/>
        <rFont val="Century"/>
        <family val="1"/>
      </rPr>
      <t xml:space="preserve">/Please fill in the </t>
    </r>
    <r>
      <rPr>
        <b/>
        <sz val="6"/>
        <rFont val="Century"/>
        <family val="1"/>
      </rPr>
      <t>monthly</t>
    </r>
    <r>
      <rPr>
        <sz val="6"/>
        <rFont val="Century"/>
        <family val="1"/>
      </rPr>
      <t xml:space="preserve"> amount.</t>
    </r>
    <rPh sb="0" eb="2">
      <t>ゲツガク</t>
    </rPh>
    <rPh sb="3" eb="5">
      <t>キニュウ</t>
    </rPh>
    <phoneticPr fontId="1"/>
  </si>
  <si>
    <r>
      <t xml:space="preserve">Others
</t>
    </r>
    <r>
      <rPr>
        <sz val="9"/>
        <rFont val="ＭＳ Ｐ明朝"/>
        <family val="1"/>
        <charset val="128"/>
      </rPr>
      <t>その他</t>
    </r>
    <r>
      <rPr>
        <sz val="9"/>
        <rFont val="Century"/>
        <family val="1"/>
      </rPr>
      <t xml:space="preserve">
(                          )</t>
    </r>
    <rPh sb="9" eb="10">
      <t>タ</t>
    </rPh>
    <phoneticPr fontId="1"/>
  </si>
  <si>
    <r>
      <rPr>
        <b/>
        <sz val="9"/>
        <rFont val="ＭＳ Ｐ明朝"/>
        <family val="1"/>
        <charset val="128"/>
      </rPr>
      <t xml:space="preserve">支出月額
</t>
    </r>
    <r>
      <rPr>
        <b/>
        <sz val="9"/>
        <rFont val="Century"/>
        <family val="1"/>
      </rPr>
      <t>Monthly Outgoing</t>
    </r>
    <rPh sb="0" eb="2">
      <t>シシュツ</t>
    </rPh>
    <rPh sb="2" eb="4">
      <t>ゲツガク</t>
    </rPh>
    <phoneticPr fontId="1"/>
  </si>
  <si>
    <r>
      <rPr>
        <b/>
        <sz val="9"/>
        <rFont val="ＭＳ Ｐ明朝"/>
        <family val="1"/>
        <charset val="128"/>
      </rPr>
      <t xml:space="preserve">収入月額
</t>
    </r>
    <r>
      <rPr>
        <b/>
        <sz val="9"/>
        <rFont val="Century"/>
        <family val="1"/>
      </rPr>
      <t>Monthly Income</t>
    </r>
    <rPh sb="0" eb="2">
      <t>シュウニュウ</t>
    </rPh>
    <rPh sb="2" eb="4">
      <t>ゲツガク</t>
    </rPh>
    <phoneticPr fontId="1"/>
  </si>
  <si>
    <t xml:space="preserve">This will be used to know how you make a living in case you don't take any exemptions.  </t>
    <phoneticPr fontId="1"/>
  </si>
  <si>
    <t>Please make sure that "total income" is greater that or equal to "total outgoing".</t>
    <phoneticPr fontId="1"/>
  </si>
  <si>
    <r>
      <rPr>
        <sz val="9"/>
        <rFont val="ＭＳ Ｐ明朝"/>
        <family val="1"/>
        <charset val="128"/>
      </rPr>
      <t>学部・研究科</t>
    </r>
    <r>
      <rPr>
        <sz val="9"/>
        <rFont val="Century"/>
        <family val="1"/>
      </rPr>
      <t>/Faculty, Graduate School:</t>
    </r>
    <rPh sb="0" eb="2">
      <t>ガクブ</t>
    </rPh>
    <rPh sb="3" eb="6">
      <t>ケンキュウカ</t>
    </rPh>
    <phoneticPr fontId="1"/>
  </si>
  <si>
    <t>Make sure to add the tuition.</t>
  </si>
  <si>
    <r>
      <t xml:space="preserve">Others
</t>
    </r>
    <r>
      <rPr>
        <sz val="9"/>
        <rFont val="ＭＳ Ｐ明朝"/>
        <family val="1"/>
        <charset val="128"/>
      </rPr>
      <t>その他</t>
    </r>
    <r>
      <rPr>
        <sz val="9"/>
        <rFont val="Century"/>
        <family val="1"/>
      </rPr>
      <t xml:space="preserve">
(                            )</t>
    </r>
    <rPh sb="9" eb="10">
      <t>タ</t>
    </rPh>
    <phoneticPr fontId="1"/>
  </si>
  <si>
    <t>Monthly Total</t>
  </si>
  <si>
    <t>Monthly Total</t>
    <phoneticPr fontId="1"/>
  </si>
  <si>
    <r>
      <rPr>
        <b/>
        <sz val="7"/>
        <rFont val="ＭＳ Ｐ明朝"/>
        <family val="1"/>
        <charset val="128"/>
      </rPr>
      <t>月額</t>
    </r>
    <r>
      <rPr>
        <sz val="7"/>
        <rFont val="ＭＳ Ｐ明朝"/>
        <family val="1"/>
        <charset val="128"/>
      </rPr>
      <t>で記入してください。</t>
    </r>
    <r>
      <rPr>
        <sz val="7"/>
        <rFont val="Century"/>
        <family val="1"/>
      </rPr>
      <t xml:space="preserve">/Please fill in the </t>
    </r>
    <r>
      <rPr>
        <b/>
        <sz val="7"/>
        <rFont val="Century"/>
        <family val="1"/>
      </rPr>
      <t>monthly</t>
    </r>
    <r>
      <rPr>
        <sz val="7"/>
        <rFont val="Century"/>
        <family val="1"/>
      </rPr>
      <t xml:space="preserve"> amount.</t>
    </r>
    <rPh sb="0" eb="2">
      <t>ゲツガク</t>
    </rPh>
    <rPh sb="3" eb="5">
      <t>キニュウ</t>
    </rPh>
    <phoneticPr fontId="1"/>
  </si>
  <si>
    <t>⑦</t>
    <phoneticPr fontId="1"/>
  </si>
  <si>
    <t>In the income column, please enter only the income you are sure to receive. If you are planning to find a part-time job after you arrive in Japan but have not decided at the time of application, please leave the part-time job field blank. Similarly for scholarships, please fill in only if you are sure that you will receive the scholarship. If you find a part-time job or a scholarship after you have applied, please let us know by email.</t>
    <phoneticPr fontId="1"/>
  </si>
  <si>
    <r>
      <rPr>
        <sz val="8"/>
        <rFont val="ＭＳ 明朝"/>
        <family val="1"/>
        <charset val="128"/>
      </rPr>
      <t>前年度</t>
    </r>
    <r>
      <rPr>
        <sz val="8"/>
        <rFont val="Century"/>
        <family val="1"/>
      </rPr>
      <t>/Previous Year
2024.4~2025.3</t>
    </r>
    <rPh sb="0" eb="3">
      <t>ゼンネンド</t>
    </rPh>
    <phoneticPr fontId="1"/>
  </si>
  <si>
    <r>
      <rPr>
        <sz val="8"/>
        <rFont val="ＭＳ 明朝"/>
        <family val="1"/>
        <charset val="128"/>
      </rPr>
      <t>今年度</t>
    </r>
    <r>
      <rPr>
        <sz val="8"/>
        <rFont val="Century"/>
        <family val="1"/>
      </rPr>
      <t>/This year
2025.4~2026.3</t>
    </r>
    <rPh sb="0" eb="3">
      <t>コンネンド</t>
    </rPh>
    <phoneticPr fontId="1"/>
  </si>
  <si>
    <t>家計状況調書　Record of Household Finances</t>
    <rPh sb="0" eb="2">
      <t>カケイ</t>
    </rPh>
    <rPh sb="2" eb="4">
      <t>ジョウキョウ</t>
    </rPh>
    <rPh sb="4" eb="6">
      <t>チョウショ</t>
    </rPh>
    <phoneticPr fontId="1"/>
  </si>
  <si>
    <t>学部・研究科/Faculty, Graduate School:</t>
    <rPh sb="0" eb="2">
      <t>ガクブ</t>
    </rPh>
    <rPh sb="3" eb="6">
      <t>ケンキュウカ</t>
    </rPh>
    <phoneticPr fontId="1"/>
  </si>
  <si>
    <t>学生証番号/Student No:</t>
    <rPh sb="0" eb="3">
      <t>ガクセイショウ</t>
    </rPh>
    <rPh sb="3" eb="5">
      <t>バンゴウ</t>
    </rPh>
    <phoneticPr fontId="1"/>
  </si>
  <si>
    <t>氏名/Name</t>
    <rPh sb="0" eb="2">
      <t>シメイ</t>
    </rPh>
    <phoneticPr fontId="1"/>
  </si>
  <si>
    <r>
      <t>日付/Date</t>
    </r>
    <r>
      <rPr>
        <u/>
        <sz val="11"/>
        <rFont val="Noto Sans JP"/>
        <family val="3"/>
        <charset val="128"/>
      </rPr>
      <t xml:space="preserve">                                                    (yyyy/mm/dd)     </t>
    </r>
    <rPh sb="0" eb="2">
      <t>ヒヅケ</t>
    </rPh>
    <phoneticPr fontId="1"/>
  </si>
  <si>
    <t>収入月額
Monthly Income</t>
    <rPh sb="0" eb="2">
      <t>シュウニュウ</t>
    </rPh>
    <rPh sb="2" eb="4">
      <t>ゲツガク</t>
    </rPh>
    <phoneticPr fontId="1"/>
  </si>
  <si>
    <t>支出月額
Monthly Outgoing</t>
    <rPh sb="0" eb="2">
      <t>シシュツ</t>
    </rPh>
    <rPh sb="2" eb="4">
      <t>ゲツガク</t>
    </rPh>
    <phoneticPr fontId="1"/>
  </si>
  <si>
    <r>
      <rPr>
        <b/>
        <sz val="6"/>
        <rFont val="Noto Sans JP"/>
        <family val="3"/>
        <charset val="128"/>
      </rPr>
      <t>月額</t>
    </r>
    <r>
      <rPr>
        <sz val="6"/>
        <rFont val="Noto Sans JP"/>
        <family val="3"/>
        <charset val="128"/>
      </rPr>
      <t xml:space="preserve">で記入してください。/Please fill in the </t>
    </r>
    <r>
      <rPr>
        <b/>
        <sz val="6"/>
        <rFont val="Noto Sans JP"/>
        <family val="3"/>
        <charset val="128"/>
      </rPr>
      <t>monthly</t>
    </r>
    <r>
      <rPr>
        <sz val="6"/>
        <rFont val="Noto Sans JP"/>
        <family val="3"/>
        <charset val="128"/>
      </rPr>
      <t xml:space="preserve"> amount.</t>
    </r>
    <rPh sb="0" eb="2">
      <t>ゲツガク</t>
    </rPh>
    <rPh sb="3" eb="5">
      <t>キニュウ</t>
    </rPh>
    <phoneticPr fontId="1"/>
  </si>
  <si>
    <r>
      <t xml:space="preserve">Applicant
</t>
    </r>
    <r>
      <rPr>
        <sz val="8"/>
        <rFont val="Noto Sans JP"/>
        <family val="3"/>
        <charset val="128"/>
      </rPr>
      <t>申請者本人</t>
    </r>
    <rPh sb="10" eb="13">
      <t>シンセイシャ</t>
    </rPh>
    <rPh sb="13" eb="15">
      <t>ホンニ</t>
    </rPh>
    <phoneticPr fontId="1"/>
  </si>
  <si>
    <t>Accommodation
住居費</t>
    <rPh sb="14" eb="17">
      <t>ジュウキョヒ</t>
    </rPh>
    <phoneticPr fontId="1"/>
  </si>
  <si>
    <t>Spouse
配偶者</t>
    <rPh sb="7" eb="10">
      <t>ハイグウシャ</t>
    </rPh>
    <phoneticPr fontId="1"/>
  </si>
  <si>
    <t>Others
その他</t>
    <rPh sb="9" eb="10">
      <t>タ</t>
    </rPh>
    <phoneticPr fontId="1"/>
  </si>
  <si>
    <t>Savings 貯金
Interests 利子
Dividends 配当</t>
    <rPh sb="8" eb="10">
      <t>チョキン</t>
    </rPh>
    <rPh sb="21" eb="23">
      <t>リシ</t>
    </rPh>
    <rPh sb="34" eb="36">
      <t>ハイトウ</t>
    </rPh>
    <phoneticPr fontId="1"/>
  </si>
  <si>
    <t xml:space="preserve">Money from family
家族からの仕送り                  </t>
    <rPh sb="18" eb="20">
      <t>カゾク</t>
    </rPh>
    <rPh sb="23" eb="25">
      <t>シオク</t>
    </rPh>
    <phoneticPr fontId="1"/>
  </si>
  <si>
    <t>Tuition fee
授業料</t>
    <rPh sb="12" eb="15">
      <t>ジュギョウリョウ</t>
    </rPh>
    <phoneticPr fontId="1"/>
  </si>
  <si>
    <t>前年度/Previous Year
2025.4~2026.3</t>
    <rPh sb="0" eb="3">
      <t>ゼンネンド</t>
    </rPh>
    <phoneticPr fontId="1"/>
  </si>
  <si>
    <t>今年度/This year
2026.4~2027.3</t>
    <rPh sb="0" eb="3">
      <t>コンネンド</t>
    </rPh>
    <phoneticPr fontId="1"/>
  </si>
  <si>
    <t>Academic/Study Expenses
研究・勉学費</t>
    <rPh sb="24" eb="26">
      <t>ケンキュウ</t>
    </rPh>
    <rPh sb="27" eb="29">
      <t>ベンガク</t>
    </rPh>
    <rPh sb="29" eb="30">
      <t>ヒ</t>
    </rPh>
    <phoneticPr fontId="1"/>
  </si>
  <si>
    <t>Food Expenses
食費</t>
    <rPh sb="14" eb="16">
      <t>ショクヒ</t>
    </rPh>
    <phoneticPr fontId="1"/>
  </si>
  <si>
    <t>Utilities
光熱費</t>
    <rPh sb="10" eb="13">
      <t>コウネツヒ</t>
    </rPh>
    <phoneticPr fontId="1"/>
  </si>
  <si>
    <t>Leisure and Entertainment
娯楽費</t>
    <rPh sb="26" eb="29">
      <t>ゴラクヒ</t>
    </rPh>
    <phoneticPr fontId="1"/>
  </si>
  <si>
    <r>
      <rPr>
        <sz val="8"/>
        <rFont val="Noto Sans JP"/>
        <family val="3"/>
        <charset val="128"/>
      </rPr>
      <t>Transportation Costs</t>
    </r>
    <r>
      <rPr>
        <sz val="9"/>
        <rFont val="Noto Sans JP"/>
        <family val="3"/>
        <charset val="128"/>
      </rPr>
      <t xml:space="preserve">
通学費</t>
    </r>
    <rPh sb="21" eb="23">
      <t>ツウガク</t>
    </rPh>
    <rPh sb="23" eb="24">
      <t>ヒ</t>
    </rPh>
    <phoneticPr fontId="1"/>
  </si>
  <si>
    <r>
      <rPr>
        <sz val="6"/>
        <rFont val="Noto Sans JP"/>
        <family val="3"/>
        <charset val="128"/>
      </rPr>
      <t>Health and Medical Expenses</t>
    </r>
    <r>
      <rPr>
        <sz val="8"/>
        <rFont val="Noto Sans JP"/>
        <family val="3"/>
        <charset val="128"/>
      </rPr>
      <t xml:space="preserve">
保健衛生費</t>
    </r>
    <rPh sb="28" eb="30">
      <t>ホケン</t>
    </rPh>
    <rPh sb="30" eb="33">
      <t>エイセイヒ</t>
    </rPh>
    <phoneticPr fontId="1"/>
  </si>
  <si>
    <r>
      <rPr>
        <sz val="6.5"/>
        <rFont val="Noto Sans JP"/>
        <family val="3"/>
        <charset val="128"/>
      </rPr>
      <t>Communication Expenses</t>
    </r>
    <r>
      <rPr>
        <sz val="9"/>
        <rFont val="Noto Sans JP"/>
        <family val="3"/>
        <charset val="128"/>
      </rPr>
      <t xml:space="preserve">
通信費</t>
    </r>
    <phoneticPr fontId="1"/>
  </si>
  <si>
    <t>master's
course</t>
    <phoneticPr fontId="1"/>
  </si>
  <si>
    <t>doctoral
course</t>
    <phoneticPr fontId="1"/>
  </si>
  <si>
    <t>Others
その他
(               　            )</t>
    <rPh sb="9" eb="10">
      <t>タ</t>
    </rPh>
    <phoneticPr fontId="1"/>
  </si>
  <si>
    <t>Fixed work
定職
(        　   　        )</t>
    <rPh sb="11" eb="13">
      <t>テイショク</t>
    </rPh>
    <phoneticPr fontId="1"/>
  </si>
  <si>
    <t>College of Arts and Sciences (Junior Division)</t>
    <phoneticPr fontId="48"/>
  </si>
  <si>
    <t>Undergraduate</t>
    <phoneticPr fontId="48"/>
  </si>
  <si>
    <t>Faculty of Law</t>
  </si>
  <si>
    <t>Master's program</t>
    <phoneticPr fontId="48"/>
  </si>
  <si>
    <t>Faculty of Medicine</t>
  </si>
  <si>
    <t>Faculty of Engineering</t>
  </si>
  <si>
    <t>Doctoral program</t>
    <phoneticPr fontId="48"/>
  </si>
  <si>
    <t>Faculty of Letters</t>
  </si>
  <si>
    <t>Faculty of Science</t>
  </si>
  <si>
    <t>Faculty of Agriculture</t>
  </si>
  <si>
    <t>Faculty of Economics</t>
  </si>
  <si>
    <t>College of Arts and Sciences (Senior Division)</t>
    <phoneticPr fontId="48"/>
  </si>
  <si>
    <t>Faculty of Education</t>
  </si>
  <si>
    <t>Faculty of Pharmaceutical Sciences</t>
  </si>
  <si>
    <t>Graduate School of Humanities and Sociology</t>
  </si>
  <si>
    <t>Graduate School of Education</t>
  </si>
  <si>
    <t>Graduate Schools for Law and Politics</t>
    <phoneticPr fontId="1"/>
  </si>
  <si>
    <t>Graduate School of Economics</t>
  </si>
  <si>
    <t>Graduate School of Arts and Sciences</t>
  </si>
  <si>
    <t>Graduate School of Science</t>
  </si>
  <si>
    <t>Graduate School of Engineering</t>
  </si>
  <si>
    <t>Graduate School of Agricultural and Life Sciences</t>
  </si>
  <si>
    <t>Graduate School of Medicine</t>
  </si>
  <si>
    <t>Graduate School of Pharmaceutical Sciences</t>
  </si>
  <si>
    <t>Graduate School of Mathematical Science</t>
  </si>
  <si>
    <t>Graduate School of Frontier Sciences</t>
  </si>
  <si>
    <t>Graduate School of Information Science and Technology</t>
  </si>
  <si>
    <t>Graduate School of Interdisciplinary Information Studies</t>
  </si>
  <si>
    <t>Graduate School of Public Policy</t>
  </si>
  <si>
    <t>課程/Courses</t>
    <rPh sb="0" eb="2">
      <t>カテイ</t>
    </rPh>
    <phoneticPr fontId="1"/>
  </si>
  <si>
    <t>Year of Entrance</t>
    <phoneticPr fontId="1"/>
  </si>
  <si>
    <t>Student No:</t>
    <phoneticPr fontId="1"/>
  </si>
  <si>
    <t>Undergraduate</t>
  </si>
  <si>
    <t>日付/Date</t>
    <rPh sb="0" eb="2">
      <t>ヒヅケ</t>
    </rPh>
    <phoneticPr fontId="1"/>
  </si>
  <si>
    <t>Scholarship/奨学金</t>
    <rPh sb="14" eb="15">
      <t>キン</t>
    </rPh>
    <phoneticPr fontId="1"/>
  </si>
  <si>
    <t>財団名/Foundation Name：</t>
    <phoneticPr fontId="1"/>
  </si>
  <si>
    <t>Part-time work
アルバイト</t>
    <phoneticPr fontId="1"/>
  </si>
  <si>
    <t>勤務先名/Employer:</t>
    <rPh sb="0" eb="3">
      <t>キンムサキ</t>
    </rPh>
    <rPh sb="3" eb="4">
      <t>メイ</t>
    </rPh>
    <phoneticPr fontId="1"/>
  </si>
  <si>
    <t>Fixed work
定職</t>
    <rPh sb="11" eb="13">
      <t>テイショク</t>
    </rPh>
    <phoneticPr fontId="1"/>
  </si>
  <si>
    <t>詳細/Income Source Details:</t>
    <rPh sb="0" eb="2">
      <t>ショウサイ</t>
    </rPh>
    <phoneticPr fontId="1"/>
  </si>
  <si>
    <t>Others
(2)</t>
    <phoneticPr fontId="1"/>
  </si>
  <si>
    <t>Others
(3)</t>
    <phoneticPr fontId="1"/>
  </si>
  <si>
    <t>Others(1)その他</t>
    <rPh sb="11" eb="12">
      <t>タ</t>
    </rPh>
    <phoneticPr fontId="1"/>
  </si>
  <si>
    <r>
      <rPr>
        <b/>
        <sz val="8"/>
        <rFont val="Noto Sans JP"/>
        <family val="3"/>
        <charset val="128"/>
      </rPr>
      <t>Transportation Costs</t>
    </r>
    <r>
      <rPr>
        <b/>
        <sz val="9"/>
        <rFont val="Noto Sans JP"/>
        <family val="3"/>
        <charset val="128"/>
      </rPr>
      <t xml:space="preserve">
通学費</t>
    </r>
    <rPh sb="21" eb="23">
      <t>ツウガク</t>
    </rPh>
    <rPh sb="23" eb="24">
      <t>ヒ</t>
    </rPh>
    <phoneticPr fontId="1"/>
  </si>
  <si>
    <r>
      <rPr>
        <b/>
        <sz val="6"/>
        <rFont val="Noto Sans JP"/>
        <family val="3"/>
        <charset val="128"/>
      </rPr>
      <t>Health and Medical Expenses</t>
    </r>
    <r>
      <rPr>
        <b/>
        <sz val="8"/>
        <rFont val="Noto Sans JP"/>
        <family val="3"/>
        <charset val="128"/>
      </rPr>
      <t xml:space="preserve">
保健衛生費</t>
    </r>
    <rPh sb="28" eb="30">
      <t>ホケン</t>
    </rPh>
    <rPh sb="30" eb="33">
      <t>エイセイヒ</t>
    </rPh>
    <phoneticPr fontId="1"/>
  </si>
  <si>
    <r>
      <rPr>
        <b/>
        <sz val="6.5"/>
        <rFont val="Noto Sans JP"/>
        <family val="3"/>
        <charset val="128"/>
      </rPr>
      <t>Communication Expenses</t>
    </r>
    <r>
      <rPr>
        <b/>
        <sz val="9"/>
        <rFont val="Noto Sans JP"/>
        <family val="3"/>
        <charset val="128"/>
      </rPr>
      <t xml:space="preserve">
通信費</t>
    </r>
    <phoneticPr fontId="1"/>
  </si>
  <si>
    <t>入学年開始</t>
  </si>
  <si>
    <t>入学年終了</t>
  </si>
  <si>
    <t>課程</t>
  </si>
  <si>
    <t>所属区分</t>
  </si>
  <si>
    <t>授業料年額</t>
  </si>
  <si>
    <t>一般</t>
  </si>
  <si>
    <t>法科</t>
  </si>
  <si>
    <t>授業料月額</t>
    <rPh sb="3" eb="5">
      <t>ゲツガク</t>
    </rPh>
    <phoneticPr fontId="1"/>
  </si>
  <si>
    <t>Professional Degree Program</t>
    <phoneticPr fontId="48"/>
  </si>
  <si>
    <t>所属区分</t>
    <rPh sb="0" eb="4">
      <t>ショゾククブン</t>
    </rPh>
    <phoneticPr fontId="1"/>
  </si>
  <si>
    <r>
      <t xml:space="preserve">Scholarship
奨学金
( </t>
    </r>
    <r>
      <rPr>
        <sz val="9"/>
        <color rgb="FFFF0000"/>
        <rFont val="Noto Sans JP"/>
        <family val="3"/>
        <charset val="128"/>
      </rPr>
      <t>XXX Foundation</t>
    </r>
    <r>
      <rPr>
        <sz val="9"/>
        <rFont val="Noto Sans JP"/>
        <family val="3"/>
        <charset val="128"/>
      </rPr>
      <t>）</t>
    </r>
    <phoneticPr fontId="1"/>
  </si>
  <si>
    <r>
      <t xml:space="preserve">Part-time work
アルバイト
( </t>
    </r>
    <r>
      <rPr>
        <sz val="9"/>
        <color rgb="FFFF0000"/>
        <rFont val="Noto Sans JP"/>
        <family val="3"/>
        <charset val="128"/>
      </rPr>
      <t>Research Assistant</t>
    </r>
    <r>
      <rPr>
        <sz val="9"/>
        <rFont val="Noto Sans JP"/>
        <family val="3"/>
        <charset val="128"/>
      </rPr>
      <t xml:space="preserve"> )</t>
    </r>
    <phoneticPr fontId="1"/>
  </si>
  <si>
    <r>
      <t>Others
その他
(</t>
    </r>
    <r>
      <rPr>
        <sz val="9"/>
        <color rgb="FFFF0000"/>
        <rFont val="Noto Sans JP"/>
        <family val="3"/>
        <charset val="128"/>
      </rPr>
      <t>Daily necessities</t>
    </r>
    <r>
      <rPr>
        <sz val="9"/>
        <rFont val="Noto Sans JP"/>
        <family val="3"/>
        <charset val="128"/>
      </rPr>
      <t>)</t>
    </r>
    <rPh sb="9" eb="10">
      <t>タ</t>
    </rPh>
    <phoneticPr fontId="1"/>
  </si>
  <si>
    <r>
      <t xml:space="preserve">今年度/This year
</t>
    </r>
    <r>
      <rPr>
        <b/>
        <sz val="8"/>
        <rFont val="Noto Sans JP"/>
        <family val="3"/>
        <charset val="128"/>
      </rPr>
      <t>2026.10</t>
    </r>
    <r>
      <rPr>
        <sz val="8"/>
        <rFont val="Noto Sans JP"/>
        <family val="3"/>
        <charset val="128"/>
      </rPr>
      <t>~2027.3</t>
    </r>
    <rPh sb="0" eb="3">
      <t>コンネンド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</si>
</sst>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"/>
  </numFmts>
  <fonts count="6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7"/>
      <name val="Century"/>
      <family val="1"/>
    </font>
    <font>
      <sz val="8"/>
      <name val="Century"/>
      <family val="1"/>
    </font>
    <font>
      <sz val="10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Century"/>
      <family val="1"/>
    </font>
    <font>
      <sz val="10"/>
      <name val="Century"/>
      <family val="1"/>
    </font>
    <font>
      <sz val="9"/>
      <name val="Century"/>
      <family val="1"/>
    </font>
    <font>
      <sz val="9"/>
      <name val="ＭＳ Ｐ明朝"/>
      <family val="1"/>
      <charset val="128"/>
    </font>
    <font>
      <sz val="6"/>
      <name val="Century"/>
      <family val="1"/>
    </font>
    <font>
      <sz val="10"/>
      <name val="ＭＳ Ｐ明朝"/>
      <family val="1"/>
      <charset val="128"/>
    </font>
    <font>
      <u/>
      <sz val="11"/>
      <name val="Century"/>
      <family val="1"/>
    </font>
    <font>
      <sz val="7"/>
      <name val="ＭＳ Ｐゴシック"/>
      <family val="2"/>
      <charset val="128"/>
      <scheme val="minor"/>
    </font>
    <font>
      <sz val="9"/>
      <name val="ＭＳ Ｐゴシック"/>
      <family val="2"/>
      <charset val="128"/>
      <scheme val="minor"/>
    </font>
    <font>
      <sz val="9"/>
      <name val="ＭＳ Ｐゴシック"/>
      <family val="2"/>
      <charset val="128"/>
    </font>
    <font>
      <b/>
      <sz val="16"/>
      <name val="Century"/>
      <family val="1"/>
    </font>
    <font>
      <b/>
      <sz val="16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b/>
      <sz val="6"/>
      <name val="ＭＳ Ｐ明朝"/>
      <family val="1"/>
      <charset val="128"/>
    </font>
    <font>
      <sz val="6"/>
      <name val="ＭＳ Ｐ明朝"/>
      <family val="1"/>
      <charset val="128"/>
    </font>
    <font>
      <b/>
      <sz val="6"/>
      <name val="Century"/>
      <family val="1"/>
    </font>
    <font>
      <b/>
      <sz val="9"/>
      <name val="Century"/>
      <family val="1"/>
    </font>
    <font>
      <b/>
      <sz val="9"/>
      <name val="ＭＳ Ｐ明朝"/>
      <family val="1"/>
      <charset val="128"/>
    </font>
    <font>
      <sz val="6"/>
      <name val="Century"/>
      <family val="1"/>
      <charset val="128"/>
    </font>
    <font>
      <b/>
      <sz val="9"/>
      <name val="Century"/>
      <family val="1"/>
      <charset val="128"/>
    </font>
    <font>
      <sz val="9"/>
      <name val="Century"/>
      <family val="1"/>
      <charset val="128"/>
    </font>
    <font>
      <sz val="7"/>
      <name val="ＭＳ Ｐゴシック"/>
      <family val="1"/>
      <charset val="128"/>
    </font>
    <font>
      <b/>
      <sz val="7"/>
      <name val="ＭＳ Ｐ明朝"/>
      <family val="1"/>
      <charset val="128"/>
    </font>
    <font>
      <sz val="7"/>
      <name val="ＭＳ Ｐ明朝"/>
      <family val="1"/>
      <charset val="128"/>
    </font>
    <font>
      <b/>
      <sz val="7"/>
      <name val="Century"/>
      <family val="1"/>
    </font>
    <font>
      <sz val="8"/>
      <color rgb="FFFF0000"/>
      <name val="Century"/>
      <family val="1"/>
    </font>
    <font>
      <sz val="8"/>
      <name val="ＭＳ 明朝"/>
      <family val="1"/>
      <charset val="128"/>
    </font>
    <font>
      <sz val="8"/>
      <name val="Century"/>
      <family val="1"/>
      <charset val="128"/>
    </font>
    <font>
      <sz val="9"/>
      <name val="Noto Sans JP"/>
      <family val="3"/>
      <charset val="128"/>
    </font>
    <font>
      <sz val="8"/>
      <name val="Noto Sans JP"/>
      <family val="3"/>
      <charset val="128"/>
    </font>
    <font>
      <sz val="6"/>
      <name val="Noto Sans JP"/>
      <family val="3"/>
      <charset val="128"/>
    </font>
    <font>
      <sz val="7"/>
      <name val="Noto Sans JP"/>
      <family val="3"/>
      <charset val="128"/>
    </font>
    <font>
      <b/>
      <sz val="16"/>
      <name val="Noto Sans JP"/>
      <family val="3"/>
      <charset val="128"/>
    </font>
    <font>
      <sz val="10"/>
      <name val="Noto Sans JP"/>
      <family val="3"/>
      <charset val="128"/>
    </font>
    <font>
      <sz val="11"/>
      <name val="Noto Sans JP"/>
      <family val="3"/>
      <charset val="128"/>
    </font>
    <font>
      <u/>
      <sz val="11"/>
      <name val="Noto Sans JP"/>
      <family val="3"/>
      <charset val="128"/>
    </font>
    <font>
      <b/>
      <sz val="9"/>
      <name val="Noto Sans JP"/>
      <family val="3"/>
      <charset val="128"/>
    </font>
    <font>
      <b/>
      <sz val="6"/>
      <name val="Noto Sans JP"/>
      <family val="3"/>
      <charset val="128"/>
    </font>
    <font>
      <sz val="8"/>
      <color rgb="FFFF0000"/>
      <name val="Noto Sans JP"/>
      <family val="3"/>
      <charset val="128"/>
    </font>
    <font>
      <sz val="6.5"/>
      <name val="Noto Sans JP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Noto Sans JP"/>
      <family val="3"/>
      <charset val="128"/>
    </font>
    <font>
      <b/>
      <sz val="8"/>
      <name val="Noto Sans JP"/>
      <family val="3"/>
      <charset val="128"/>
    </font>
    <font>
      <b/>
      <sz val="6.5"/>
      <name val="Noto Sans JP"/>
      <family val="3"/>
      <charset val="128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b/>
      <sz val="11"/>
      <color theme="1"/>
      <name val="ＭＳ ゴシック"/>
      <family val="3"/>
      <charset val="128"/>
    </font>
    <font>
      <b/>
      <sz val="8"/>
      <color rgb="FFFF0000"/>
      <name val="Noto Sans JP"/>
      <family val="3"/>
      <charset val="128"/>
    </font>
    <font>
      <sz val="12"/>
      <name val="Noto Sans JP"/>
      <family val="3"/>
      <charset val="128"/>
    </font>
    <font>
      <sz val="12"/>
      <color rgb="FFFF0000"/>
      <name val="Noto Sans JP"/>
      <family val="3"/>
      <charset val="128"/>
    </font>
    <font>
      <sz val="14"/>
      <color rgb="FFFF0000"/>
      <name val="Noto Sans JP"/>
      <family val="3"/>
      <charset val="128"/>
    </font>
    <font>
      <sz val="18"/>
      <color rgb="FFFF0000"/>
      <name val="Noto Sans JP"/>
      <family val="3"/>
      <charset val="128"/>
    </font>
    <font>
      <sz val="9"/>
      <color rgb="FFFF0000"/>
      <name val="Noto Sans JP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5F5F5"/>
        <bgColor indexed="64"/>
      </patternFill>
    </fill>
  </fills>
  <borders count="6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thin">
        <color auto="1"/>
      </right>
      <top style="dashed">
        <color auto="1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thin">
        <color auto="1"/>
      </right>
      <top/>
      <bottom style="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ashed">
        <color auto="1"/>
      </top>
      <bottom style="thin">
        <color auto="1"/>
      </bottom>
      <diagonal/>
    </border>
    <border>
      <left/>
      <right style="dashed">
        <color auto="1"/>
      </right>
      <top style="dashed">
        <color auto="1"/>
      </top>
      <bottom style="thin">
        <color auto="1"/>
      </bottom>
      <diagonal/>
    </border>
    <border>
      <left/>
      <right style="dashed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medium">
        <color rgb="FFE6E6E6"/>
      </left>
      <right style="medium">
        <color rgb="FFE6E6E6"/>
      </right>
      <top style="medium">
        <color rgb="FFE6E6E6"/>
      </top>
      <bottom style="medium">
        <color rgb="FFE6E6E6"/>
      </bottom>
      <diagonal/>
    </border>
    <border>
      <left/>
      <right style="medium">
        <color rgb="FFE6E6E6"/>
      </right>
      <top style="medium">
        <color rgb="FFE6E6E6"/>
      </top>
      <bottom style="medium">
        <color rgb="FFE6E6E6"/>
      </bottom>
      <diagonal/>
    </border>
    <border>
      <left/>
      <right style="medium">
        <color rgb="FFE6E6E6"/>
      </right>
      <top/>
      <bottom style="medium">
        <color rgb="FFE6E6E6"/>
      </bottom>
      <diagonal/>
    </border>
    <border>
      <left style="medium">
        <color rgb="FFE6E6E6"/>
      </left>
      <right style="medium">
        <color rgb="FFE6E6E6"/>
      </right>
      <top/>
      <bottom style="medium">
        <color rgb="FFE6E6E6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uble">
        <color auto="1"/>
      </bottom>
      <diagonal/>
    </border>
    <border>
      <left/>
      <right/>
      <top style="dotted">
        <color auto="1"/>
      </top>
      <bottom style="double">
        <color auto="1"/>
      </bottom>
      <diagonal/>
    </border>
    <border>
      <left/>
      <right style="thin">
        <color auto="1"/>
      </right>
      <top style="dotted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</borders>
  <cellStyleXfs count="2">
    <xf numFmtId="0" fontId="0" fillId="0" borderId="0">
      <alignment vertical="center"/>
    </xf>
    <xf numFmtId="38" fontId="47" fillId="0" borderId="0" applyFont="0" applyFill="0" applyBorder="0" applyAlignment="0" applyProtection="0">
      <alignment vertical="center"/>
    </xf>
  </cellStyleXfs>
  <cellXfs count="44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3" xfId="0" applyFont="1" applyBorder="1">
      <alignment vertical="center"/>
    </xf>
    <xf numFmtId="0" fontId="3" fillId="0" borderId="0" xfId="0" applyFont="1" applyAlignment="1">
      <alignment horizontal="center" vertical="center" textRotation="90"/>
    </xf>
    <xf numFmtId="0" fontId="2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9" fillId="0" borderId="0" xfId="0" applyFont="1" applyAlignment="1">
      <alignment horizontal="right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13" fillId="0" borderId="0" xfId="0" applyFont="1" applyAlignment="1">
      <alignment horizontal="left" vertical="top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8" xfId="0" applyFont="1" applyBorder="1">
      <alignment vertical="center"/>
    </xf>
    <xf numFmtId="0" fontId="8" fillId="0" borderId="6" xfId="0" applyFont="1" applyBorder="1" applyAlignment="1">
      <alignment horizontal="left" vertical="center"/>
    </xf>
    <xf numFmtId="0" fontId="5" fillId="0" borderId="13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9" xfId="0" applyFont="1" applyBorder="1">
      <alignment vertical="center"/>
    </xf>
    <xf numFmtId="0" fontId="3" fillId="0" borderId="9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18" xfId="0" applyFont="1" applyBorder="1">
      <alignment vertical="center"/>
    </xf>
    <xf numFmtId="0" fontId="8" fillId="0" borderId="9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0" xfId="0" applyFont="1" applyBorder="1">
      <alignment vertical="center"/>
    </xf>
    <xf numFmtId="0" fontId="4" fillId="0" borderId="18" xfId="0" applyFont="1" applyBorder="1" applyAlignment="1">
      <alignment horizontal="right"/>
    </xf>
    <xf numFmtId="0" fontId="4" fillId="0" borderId="19" xfId="0" applyFont="1" applyBorder="1" applyAlignment="1">
      <alignment horizontal="right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7" fillId="0" borderId="19" xfId="0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top"/>
    </xf>
    <xf numFmtId="0" fontId="11" fillId="0" borderId="0" xfId="0" applyFont="1" applyAlignment="1">
      <alignment horizontal="right" vertical="top"/>
    </xf>
    <xf numFmtId="0" fontId="5" fillId="0" borderId="0" xfId="0" applyFont="1" applyAlignment="1">
      <alignment horizontal="center" vertical="center" wrapText="1"/>
    </xf>
    <xf numFmtId="0" fontId="8" fillId="0" borderId="7" xfId="0" applyFont="1" applyBorder="1" applyAlignment="1">
      <alignment horizontal="left" vertical="center"/>
    </xf>
    <xf numFmtId="0" fontId="5" fillId="0" borderId="7" xfId="0" applyFont="1" applyBorder="1">
      <alignment vertical="center"/>
    </xf>
    <xf numFmtId="0" fontId="8" fillId="0" borderId="4" xfId="0" applyFont="1" applyBorder="1">
      <alignment vertical="center"/>
    </xf>
    <xf numFmtId="0" fontId="14" fillId="0" borderId="5" xfId="0" applyFont="1" applyBorder="1">
      <alignment vertical="center"/>
    </xf>
    <xf numFmtId="0" fontId="8" fillId="0" borderId="5" xfId="0" applyFont="1" applyBorder="1">
      <alignment vertical="center"/>
    </xf>
    <xf numFmtId="3" fontId="8" fillId="0" borderId="21" xfId="0" applyNumberFormat="1" applyFont="1" applyBorder="1" applyAlignment="1">
      <alignment horizontal="center" vertical="center" shrinkToFit="1"/>
    </xf>
    <xf numFmtId="0" fontId="8" fillId="0" borderId="0" xfId="0" applyFont="1">
      <alignment vertical="center"/>
    </xf>
    <xf numFmtId="0" fontId="14" fillId="0" borderId="0" xfId="0" applyFont="1">
      <alignment vertical="center"/>
    </xf>
    <xf numFmtId="0" fontId="8" fillId="0" borderId="16" xfId="0" applyFont="1" applyBorder="1" applyAlignment="1">
      <alignment vertical="center" wrapText="1" shrinkToFit="1"/>
    </xf>
    <xf numFmtId="0" fontId="5" fillId="0" borderId="1" xfId="0" applyFont="1" applyBorder="1">
      <alignment vertical="center"/>
    </xf>
    <xf numFmtId="0" fontId="5" fillId="0" borderId="15" xfId="0" applyFont="1" applyBorder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17" xfId="0" applyFont="1" applyBorder="1" applyAlignment="1">
      <alignment vertical="center" wrapText="1" shrinkToFit="1"/>
    </xf>
    <xf numFmtId="0" fontId="3" fillId="0" borderId="17" xfId="0" applyFont="1" applyBorder="1" applyAlignment="1">
      <alignment vertical="center" wrapText="1" shrinkToFit="1"/>
    </xf>
    <xf numFmtId="0" fontId="3" fillId="0" borderId="1" xfId="0" applyFont="1" applyBorder="1">
      <alignment vertical="center"/>
    </xf>
    <xf numFmtId="0" fontId="8" fillId="0" borderId="15" xfId="0" applyFont="1" applyBorder="1">
      <alignment vertical="center"/>
    </xf>
    <xf numFmtId="0" fontId="8" fillId="0" borderId="1" xfId="0" applyFont="1" applyBorder="1">
      <alignment vertical="center"/>
    </xf>
    <xf numFmtId="0" fontId="3" fillId="0" borderId="15" xfId="0" applyFont="1" applyBorder="1">
      <alignment vertical="center"/>
    </xf>
    <xf numFmtId="0" fontId="8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8" fillId="0" borderId="23" xfId="0" applyFont="1" applyBorder="1" applyAlignment="1">
      <alignment vertical="center" wrapText="1" shrinkToFit="1"/>
    </xf>
    <xf numFmtId="0" fontId="3" fillId="0" borderId="25" xfId="0" applyFont="1" applyBorder="1" applyAlignment="1">
      <alignment vertical="center" wrapText="1" shrinkToFit="1"/>
    </xf>
    <xf numFmtId="0" fontId="8" fillId="0" borderId="24" xfId="0" applyFont="1" applyBorder="1" applyAlignment="1">
      <alignment vertical="center" wrapText="1" shrinkToFi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right"/>
    </xf>
    <xf numFmtId="0" fontId="3" fillId="0" borderId="14" xfId="0" applyFont="1" applyBorder="1" applyAlignment="1">
      <alignment horizontal="right" vertical="top"/>
    </xf>
    <xf numFmtId="0" fontId="14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 vertical="center" shrinkToFit="1"/>
    </xf>
    <xf numFmtId="0" fontId="8" fillId="0" borderId="0" xfId="0" applyFont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3" fontId="8" fillId="0" borderId="28" xfId="0" applyNumberFormat="1" applyFont="1" applyBorder="1" applyAlignment="1">
      <alignment horizontal="center" vertical="center" shrinkToFit="1"/>
    </xf>
    <xf numFmtId="0" fontId="8" fillId="0" borderId="29" xfId="0" applyFont="1" applyBorder="1" applyAlignment="1">
      <alignment horizontal="left" vertical="center"/>
    </xf>
    <xf numFmtId="0" fontId="8" fillId="0" borderId="30" xfId="0" applyFont="1" applyBorder="1" applyAlignment="1">
      <alignment horizontal="left" vertical="center"/>
    </xf>
    <xf numFmtId="0" fontId="8" fillId="0" borderId="31" xfId="0" applyFont="1" applyBorder="1" applyAlignment="1">
      <alignment horizontal="right" vertical="center"/>
    </xf>
    <xf numFmtId="0" fontId="4" fillId="0" borderId="32" xfId="0" applyFont="1" applyBorder="1">
      <alignment vertical="center"/>
    </xf>
    <xf numFmtId="0" fontId="4" fillId="0" borderId="33" xfId="0" applyFont="1" applyBorder="1">
      <alignment vertical="center"/>
    </xf>
    <xf numFmtId="0" fontId="4" fillId="0" borderId="34" xfId="0" applyFont="1" applyBorder="1">
      <alignment vertical="center"/>
    </xf>
    <xf numFmtId="0" fontId="8" fillId="0" borderId="29" xfId="0" applyFont="1" applyBorder="1">
      <alignment vertical="center"/>
    </xf>
    <xf numFmtId="0" fontId="8" fillId="0" borderId="30" xfId="0" applyFont="1" applyBorder="1">
      <alignment vertical="center"/>
    </xf>
    <xf numFmtId="0" fontId="8" fillId="0" borderId="0" xfId="0" applyFont="1" applyAlignment="1">
      <alignment vertical="top" wrapText="1"/>
    </xf>
    <xf numFmtId="3" fontId="8" fillId="0" borderId="37" xfId="0" applyNumberFormat="1" applyFont="1" applyBorder="1" applyAlignment="1">
      <alignment horizontal="center" vertical="center" shrinkToFit="1"/>
    </xf>
    <xf numFmtId="0" fontId="3" fillId="2" borderId="1" xfId="0" applyFont="1" applyFill="1" applyBorder="1">
      <alignment vertical="center"/>
    </xf>
    <xf numFmtId="0" fontId="3" fillId="2" borderId="0" xfId="0" applyFont="1" applyFill="1">
      <alignment vertical="center"/>
    </xf>
    <xf numFmtId="0" fontId="3" fillId="2" borderId="15" xfId="0" applyFont="1" applyFill="1" applyBorder="1" applyAlignment="1">
      <alignment horizontal="right" vertical="top"/>
    </xf>
    <xf numFmtId="0" fontId="32" fillId="0" borderId="0" xfId="0" applyFont="1">
      <alignment vertical="center"/>
    </xf>
    <xf numFmtId="0" fontId="36" fillId="0" borderId="0" xfId="0" applyFont="1" applyAlignment="1">
      <alignment horizontal="center" vertical="center" textRotation="90"/>
    </xf>
    <xf numFmtId="0" fontId="40" fillId="0" borderId="0" xfId="0" applyFont="1" applyAlignment="1">
      <alignment horizontal="center" vertical="top"/>
    </xf>
    <xf numFmtId="0" fontId="38" fillId="0" borderId="0" xfId="0" applyFont="1" applyAlignment="1">
      <alignment horizontal="left" vertical="top"/>
    </xf>
    <xf numFmtId="0" fontId="38" fillId="0" borderId="0" xfId="0" applyFont="1" applyAlignment="1">
      <alignment vertical="top"/>
    </xf>
    <xf numFmtId="0" fontId="37" fillId="0" borderId="0" xfId="0" applyFont="1" applyAlignment="1">
      <alignment vertical="top"/>
    </xf>
    <xf numFmtId="0" fontId="35" fillId="0" borderId="0" xfId="0" applyFont="1" applyAlignment="1">
      <alignment horizontal="right"/>
    </xf>
    <xf numFmtId="0" fontId="36" fillId="0" borderId="0" xfId="0" applyFont="1" applyAlignment="1">
      <alignment vertical="top"/>
    </xf>
    <xf numFmtId="0" fontId="41" fillId="0" borderId="0" xfId="0" applyFont="1" applyAlignment="1">
      <alignment vertical="top"/>
    </xf>
    <xf numFmtId="0" fontId="35" fillId="0" borderId="16" xfId="0" applyFont="1" applyBorder="1" applyAlignment="1">
      <alignment vertical="center" wrapText="1" shrinkToFit="1"/>
    </xf>
    <xf numFmtId="0" fontId="35" fillId="0" borderId="23" xfId="0" applyFont="1" applyBorder="1" applyAlignment="1">
      <alignment vertical="center" wrapText="1" shrinkToFit="1"/>
    </xf>
    <xf numFmtId="0" fontId="35" fillId="0" borderId="0" xfId="0" applyFont="1" applyAlignment="1">
      <alignment horizontal="left" vertical="center"/>
    </xf>
    <xf numFmtId="0" fontId="36" fillId="0" borderId="17" xfId="0" applyFont="1" applyBorder="1" applyAlignment="1">
      <alignment vertical="center" wrapText="1" shrinkToFit="1"/>
    </xf>
    <xf numFmtId="0" fontId="35" fillId="0" borderId="24" xfId="0" applyFont="1" applyBorder="1" applyAlignment="1">
      <alignment vertical="center" wrapText="1" shrinkToFit="1"/>
    </xf>
    <xf numFmtId="0" fontId="36" fillId="0" borderId="25" xfId="0" applyFont="1" applyBorder="1" applyAlignment="1">
      <alignment vertical="center" wrapText="1" shrinkToFit="1"/>
    </xf>
    <xf numFmtId="0" fontId="35" fillId="0" borderId="17" xfId="0" applyFont="1" applyBorder="1" applyAlignment="1">
      <alignment vertical="center" wrapText="1" shrinkToFit="1"/>
    </xf>
    <xf numFmtId="3" fontId="35" fillId="0" borderId="0" xfId="0" applyNumberFormat="1" applyFont="1" applyAlignment="1">
      <alignment horizontal="center" vertical="center" shrinkToFit="1"/>
    </xf>
    <xf numFmtId="0" fontId="36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3" fontId="35" fillId="0" borderId="37" xfId="0" applyNumberFormat="1" applyFont="1" applyBorder="1" applyAlignment="1">
      <alignment horizontal="center" vertical="center" shrinkToFit="1"/>
    </xf>
    <xf numFmtId="3" fontId="35" fillId="0" borderId="21" xfId="0" applyNumberFormat="1" applyFont="1" applyBorder="1" applyAlignment="1">
      <alignment horizontal="center" vertical="center" shrinkToFit="1"/>
    </xf>
    <xf numFmtId="3" fontId="35" fillId="0" borderId="28" xfId="0" applyNumberFormat="1" applyFont="1" applyBorder="1" applyAlignment="1">
      <alignment horizontal="center" vertical="center" shrinkToFit="1"/>
    </xf>
    <xf numFmtId="0" fontId="35" fillId="0" borderId="29" xfId="0" applyFont="1" applyBorder="1" applyAlignment="1">
      <alignment horizontal="left" vertical="center"/>
    </xf>
    <xf numFmtId="0" fontId="35" fillId="0" borderId="0" xfId="0" applyFont="1" applyAlignment="1">
      <alignment horizontal="right" vertical="center"/>
    </xf>
    <xf numFmtId="0" fontId="35" fillId="0" borderId="0" xfId="0" applyFont="1" applyAlignment="1">
      <alignment horizontal="right" vertical="top"/>
    </xf>
    <xf numFmtId="0" fontId="35" fillId="0" borderId="0" xfId="0" applyFont="1" applyAlignment="1">
      <alignment vertical="top"/>
    </xf>
    <xf numFmtId="0" fontId="35" fillId="0" borderId="0" xfId="0" applyFont="1" applyAlignment="1">
      <alignment horizontal="left" vertical="top"/>
    </xf>
    <xf numFmtId="0" fontId="40" fillId="0" borderId="0" xfId="0" applyFont="1" applyAlignment="1">
      <alignment horizontal="right" vertical="top"/>
    </xf>
    <xf numFmtId="0" fontId="39" fillId="0" borderId="0" xfId="0" applyFont="1" applyAlignment="1">
      <alignment horizontal="center" vertical="center"/>
    </xf>
    <xf numFmtId="0" fontId="35" fillId="0" borderId="4" xfId="0" applyFont="1" applyBorder="1" applyAlignment="1">
      <alignment vertical="top"/>
    </xf>
    <xf numFmtId="0" fontId="35" fillId="0" borderId="5" xfId="0" applyFont="1" applyBorder="1" applyAlignment="1">
      <alignment vertical="top"/>
    </xf>
    <xf numFmtId="0" fontId="35" fillId="0" borderId="8" xfId="0" applyFont="1" applyBorder="1" applyAlignment="1">
      <alignment vertical="top"/>
    </xf>
    <xf numFmtId="0" fontId="35" fillId="0" borderId="4" xfId="0" applyFont="1" applyBorder="1">
      <alignment vertical="center"/>
    </xf>
    <xf numFmtId="0" fontId="35" fillId="0" borderId="5" xfId="0" applyFont="1" applyBorder="1">
      <alignment vertical="center"/>
    </xf>
    <xf numFmtId="0" fontId="35" fillId="0" borderId="8" xfId="0" applyFont="1" applyBorder="1">
      <alignment vertical="center"/>
    </xf>
    <xf numFmtId="0" fontId="35" fillId="0" borderId="0" xfId="0" applyFont="1">
      <alignment vertical="center"/>
    </xf>
    <xf numFmtId="0" fontId="35" fillId="0" borderId="0" xfId="0" applyFont="1" applyAlignment="1">
      <alignment vertical="center" shrinkToFit="1"/>
    </xf>
    <xf numFmtId="0" fontId="36" fillId="0" borderId="6" xfId="0" applyFont="1" applyBorder="1">
      <alignment vertical="center"/>
    </xf>
    <xf numFmtId="0" fontId="36" fillId="0" borderId="13" xfId="0" applyFont="1" applyBorder="1">
      <alignment vertical="center"/>
    </xf>
    <xf numFmtId="0" fontId="36" fillId="0" borderId="1" xfId="0" applyFont="1" applyBorder="1">
      <alignment vertical="center"/>
    </xf>
    <xf numFmtId="0" fontId="36" fillId="0" borderId="0" xfId="0" applyFont="1">
      <alignment vertical="center"/>
    </xf>
    <xf numFmtId="0" fontId="37" fillId="0" borderId="4" xfId="0" applyFont="1" applyBorder="1">
      <alignment vertical="center"/>
    </xf>
    <xf numFmtId="0" fontId="37" fillId="0" borderId="5" xfId="0" applyFont="1" applyBorder="1">
      <alignment vertical="center"/>
    </xf>
    <xf numFmtId="0" fontId="37" fillId="0" borderId="8" xfId="0" applyFont="1" applyBorder="1">
      <alignment vertical="center"/>
    </xf>
    <xf numFmtId="0" fontId="38" fillId="0" borderId="5" xfId="0" applyFont="1" applyBorder="1">
      <alignment vertical="center"/>
    </xf>
    <xf numFmtId="0" fontId="38" fillId="0" borderId="8" xfId="0" applyFont="1" applyBorder="1">
      <alignment vertical="center"/>
    </xf>
    <xf numFmtId="0" fontId="39" fillId="0" borderId="0" xfId="0" applyFont="1">
      <alignment vertical="center"/>
    </xf>
    <xf numFmtId="0" fontId="37" fillId="0" borderId="0" xfId="0" applyFont="1">
      <alignment vertical="center"/>
    </xf>
    <xf numFmtId="0" fontId="38" fillId="0" borderId="0" xfId="0" applyFont="1">
      <alignment vertical="center"/>
    </xf>
    <xf numFmtId="0" fontId="41" fillId="0" borderId="0" xfId="0" applyFont="1">
      <alignment vertical="center"/>
    </xf>
    <xf numFmtId="0" fontId="41" fillId="0" borderId="0" xfId="0" applyFont="1" applyAlignment="1">
      <alignment horizontal="center" vertical="center"/>
    </xf>
    <xf numFmtId="0" fontId="35" fillId="0" borderId="15" xfId="0" applyFont="1" applyBorder="1">
      <alignment vertical="center"/>
    </xf>
    <xf numFmtId="0" fontId="40" fillId="0" borderId="0" xfId="0" applyFont="1">
      <alignment vertical="center"/>
    </xf>
    <xf numFmtId="0" fontId="35" fillId="0" borderId="29" xfId="0" applyFont="1" applyBorder="1">
      <alignment vertical="center"/>
    </xf>
    <xf numFmtId="0" fontId="45" fillId="0" borderId="0" xfId="0" applyFont="1">
      <alignment vertical="center"/>
    </xf>
    <xf numFmtId="0" fontId="36" fillId="0" borderId="0" xfId="0" applyFont="1" applyAlignment="1">
      <alignment horizontal="right" vertical="top"/>
    </xf>
    <xf numFmtId="0" fontId="35" fillId="0" borderId="0" xfId="0" applyFont="1" applyAlignment="1">
      <alignment horizontal="left" vertical="top" wrapText="1"/>
    </xf>
    <xf numFmtId="0" fontId="43" fillId="0" borderId="0" xfId="0" applyFont="1" applyAlignment="1">
      <alignment horizontal="left" vertical="top" wrapText="1"/>
    </xf>
    <xf numFmtId="0" fontId="35" fillId="0" borderId="6" xfId="0" applyFont="1" applyBorder="1" applyAlignment="1">
      <alignment vertical="top"/>
    </xf>
    <xf numFmtId="0" fontId="35" fillId="0" borderId="7" xfId="0" applyFont="1" applyBorder="1" applyAlignment="1">
      <alignment vertical="top"/>
    </xf>
    <xf numFmtId="0" fontId="35" fillId="0" borderId="13" xfId="0" applyFont="1" applyBorder="1" applyAlignment="1">
      <alignment vertical="top"/>
    </xf>
    <xf numFmtId="0" fontId="35" fillId="0" borderId="2" xfId="0" applyFont="1" applyBorder="1">
      <alignment vertical="center"/>
    </xf>
    <xf numFmtId="0" fontId="35" fillId="0" borderId="3" xfId="0" applyFont="1" applyBorder="1">
      <alignment vertical="center"/>
    </xf>
    <xf numFmtId="0" fontId="35" fillId="0" borderId="14" xfId="0" applyFont="1" applyBorder="1">
      <alignment vertical="center"/>
    </xf>
    <xf numFmtId="0" fontId="36" fillId="0" borderId="38" xfId="0" applyFont="1" applyBorder="1">
      <alignment vertical="center"/>
    </xf>
    <xf numFmtId="0" fontId="0" fillId="0" borderId="0" xfId="0" applyAlignment="1">
      <alignment vertical="center" wrapText="1"/>
    </xf>
    <xf numFmtId="0" fontId="41" fillId="0" borderId="0" xfId="0" applyFont="1" applyAlignment="1">
      <alignment horizontal="left" vertical="top"/>
    </xf>
    <xf numFmtId="0" fontId="43" fillId="0" borderId="4" xfId="0" applyFont="1" applyBorder="1">
      <alignment vertical="center"/>
    </xf>
    <xf numFmtId="0" fontId="43" fillId="0" borderId="2" xfId="0" applyFont="1" applyBorder="1">
      <alignment vertical="center"/>
    </xf>
    <xf numFmtId="0" fontId="52" fillId="0" borderId="47" xfId="0" applyFont="1" applyBorder="1" applyAlignment="1">
      <alignment vertical="center" wrapText="1"/>
    </xf>
    <xf numFmtId="0" fontId="52" fillId="0" borderId="48" xfId="0" applyFont="1" applyBorder="1" applyAlignment="1">
      <alignment vertical="center" wrapText="1"/>
    </xf>
    <xf numFmtId="0" fontId="53" fillId="3" borderId="49" xfId="0" applyFont="1" applyFill="1" applyBorder="1" applyAlignment="1">
      <alignment horizontal="center" vertical="center" wrapText="1"/>
    </xf>
    <xf numFmtId="0" fontId="53" fillId="3" borderId="50" xfId="0" applyFont="1" applyFill="1" applyBorder="1" applyAlignment="1">
      <alignment horizontal="center" vertical="center" wrapText="1"/>
    </xf>
    <xf numFmtId="0" fontId="54" fillId="3" borderId="50" xfId="0" applyFont="1" applyFill="1" applyBorder="1" applyAlignment="1">
      <alignment horizontal="center" vertical="center" wrapText="1"/>
    </xf>
    <xf numFmtId="0" fontId="50" fillId="0" borderId="4" xfId="0" applyFont="1" applyBorder="1" applyAlignment="1">
      <alignment vertical="center" wrapText="1"/>
    </xf>
    <xf numFmtId="0" fontId="55" fillId="0" borderId="0" xfId="0" applyFont="1" applyAlignment="1">
      <alignment horizontal="right" vertical="top"/>
    </xf>
    <xf numFmtId="0" fontId="35" fillId="0" borderId="6" xfId="0" applyFont="1" applyBorder="1" applyAlignment="1">
      <alignment horizontal="center" vertical="center" wrapText="1"/>
    </xf>
    <xf numFmtId="0" fontId="35" fillId="0" borderId="7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15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35" fillId="0" borderId="14" xfId="0" applyFont="1" applyBorder="1" applyAlignment="1">
      <alignment horizontal="center" vertical="center"/>
    </xf>
    <xf numFmtId="0" fontId="36" fillId="0" borderId="4" xfId="0" applyFont="1" applyBorder="1" applyAlignment="1">
      <alignment horizontal="center" vertical="center" wrapText="1"/>
    </xf>
    <xf numFmtId="0" fontId="36" fillId="0" borderId="5" xfId="0" applyFont="1" applyBorder="1" applyAlignment="1">
      <alignment horizontal="center" vertical="center" wrapText="1"/>
    </xf>
    <xf numFmtId="0" fontId="36" fillId="0" borderId="8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43" fillId="0" borderId="6" xfId="0" applyFont="1" applyBorder="1" applyAlignment="1">
      <alignment horizontal="center" vertical="center" wrapText="1"/>
    </xf>
    <xf numFmtId="0" fontId="43" fillId="0" borderId="7" xfId="0" applyFont="1" applyBorder="1" applyAlignment="1">
      <alignment horizontal="center" vertical="center"/>
    </xf>
    <xf numFmtId="0" fontId="43" fillId="0" borderId="13" xfId="0" applyFont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0" fontId="43" fillId="0" borderId="3" xfId="0" applyFont="1" applyBorder="1" applyAlignment="1">
      <alignment horizontal="center" vertical="center"/>
    </xf>
    <xf numFmtId="0" fontId="43" fillId="0" borderId="14" xfId="0" applyFont="1" applyBorder="1" applyAlignment="1">
      <alignment horizontal="center" vertical="center"/>
    </xf>
    <xf numFmtId="0" fontId="35" fillId="0" borderId="7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shrinkToFit="1"/>
    </xf>
    <xf numFmtId="0" fontId="35" fillId="0" borderId="41" xfId="0" applyFont="1" applyBorder="1" applyAlignment="1">
      <alignment horizontal="center" vertical="center" shrinkToFit="1"/>
    </xf>
    <xf numFmtId="0" fontId="35" fillId="0" borderId="35" xfId="0" applyFont="1" applyBorder="1" applyAlignment="1">
      <alignment horizontal="center" vertical="center" shrinkToFit="1"/>
    </xf>
    <xf numFmtId="0" fontId="35" fillId="0" borderId="36" xfId="0" applyFont="1" applyBorder="1" applyAlignment="1">
      <alignment horizontal="center" vertical="center" shrinkToFit="1"/>
    </xf>
    <xf numFmtId="0" fontId="35" fillId="0" borderId="0" xfId="0" applyFont="1" applyAlignment="1">
      <alignment horizontal="left" vertical="top" wrapText="1"/>
    </xf>
    <xf numFmtId="0" fontId="35" fillId="0" borderId="20" xfId="0" applyFont="1" applyBorder="1" applyAlignment="1">
      <alignment horizontal="center" vertical="center" wrapText="1"/>
    </xf>
    <xf numFmtId="0" fontId="35" fillId="0" borderId="22" xfId="0" applyFont="1" applyBorder="1" applyAlignment="1">
      <alignment horizontal="center" vertical="center"/>
    </xf>
    <xf numFmtId="0" fontId="35" fillId="0" borderId="39" xfId="0" applyFont="1" applyBorder="1" applyAlignment="1">
      <alignment horizontal="center" vertical="center" wrapText="1"/>
    </xf>
    <xf numFmtId="0" fontId="35" fillId="0" borderId="40" xfId="0" applyFont="1" applyBorder="1" applyAlignment="1">
      <alignment horizontal="center" vertical="center"/>
    </xf>
    <xf numFmtId="0" fontId="35" fillId="0" borderId="38" xfId="0" applyFont="1" applyBorder="1" applyAlignment="1">
      <alignment horizontal="center" vertical="center" wrapText="1" shrinkToFit="1"/>
    </xf>
    <xf numFmtId="0" fontId="35" fillId="0" borderId="25" xfId="0" applyFont="1" applyBorder="1" applyAlignment="1">
      <alignment horizontal="center" vertical="center" wrapText="1" shrinkToFit="1"/>
    </xf>
    <xf numFmtId="0" fontId="35" fillId="0" borderId="4" xfId="0" applyFont="1" applyBorder="1" applyAlignment="1">
      <alignment horizontal="center" vertical="center" wrapText="1"/>
    </xf>
    <xf numFmtId="0" fontId="35" fillId="0" borderId="5" xfId="0" applyFont="1" applyBorder="1" applyAlignment="1">
      <alignment horizontal="center" vertical="center" wrapText="1"/>
    </xf>
    <xf numFmtId="0" fontId="35" fillId="0" borderId="8" xfId="0" applyFont="1" applyBorder="1" applyAlignment="1">
      <alignment horizontal="center" vertical="center" wrapText="1"/>
    </xf>
    <xf numFmtId="0" fontId="43" fillId="0" borderId="0" xfId="0" applyFont="1" applyAlignment="1">
      <alignment horizontal="left" vertical="top" wrapText="1"/>
    </xf>
    <xf numFmtId="3" fontId="56" fillId="0" borderId="5" xfId="0" applyNumberFormat="1" applyFont="1" applyBorder="1" applyAlignment="1">
      <alignment horizontal="center" vertical="center"/>
    </xf>
    <xf numFmtId="0" fontId="56" fillId="0" borderId="57" xfId="0" applyFont="1" applyBorder="1" applyAlignment="1">
      <alignment horizontal="center" vertical="center"/>
    </xf>
    <xf numFmtId="3" fontId="56" fillId="0" borderId="30" xfId="0" applyNumberFormat="1" applyFont="1" applyBorder="1" applyAlignment="1">
      <alignment horizontal="center" vertical="center"/>
    </xf>
    <xf numFmtId="0" fontId="56" fillId="0" borderId="31" xfId="0" applyFont="1" applyBorder="1" applyAlignment="1">
      <alignment horizontal="center" vertical="center"/>
    </xf>
    <xf numFmtId="176" fontId="56" fillId="0" borderId="5" xfId="0" applyNumberFormat="1" applyFont="1" applyBorder="1" applyAlignment="1">
      <alignment horizontal="center" vertical="center"/>
    </xf>
    <xf numFmtId="176" fontId="56" fillId="0" borderId="30" xfId="0" applyNumberFormat="1" applyFont="1" applyBorder="1" applyAlignment="1">
      <alignment horizontal="center" vertical="center"/>
    </xf>
    <xf numFmtId="3" fontId="49" fillId="0" borderId="9" xfId="0" applyNumberFormat="1" applyFont="1" applyBorder="1" applyAlignment="1" applyProtection="1">
      <alignment horizontal="center" vertical="center"/>
      <protection locked="0"/>
    </xf>
    <xf numFmtId="3" fontId="49" fillId="0" borderId="10" xfId="0" applyNumberFormat="1" applyFont="1" applyBorder="1" applyAlignment="1" applyProtection="1">
      <alignment horizontal="center" vertical="center"/>
      <protection locked="0"/>
    </xf>
    <xf numFmtId="3" fontId="49" fillId="0" borderId="18" xfId="0" applyNumberFormat="1" applyFont="1" applyBorder="1" applyAlignment="1" applyProtection="1">
      <alignment horizontal="center" vertical="center"/>
      <protection locked="0"/>
    </xf>
    <xf numFmtId="3" fontId="49" fillId="0" borderId="11" xfId="0" applyNumberFormat="1" applyFont="1" applyBorder="1" applyAlignment="1" applyProtection="1">
      <alignment horizontal="center" vertical="center"/>
      <protection locked="0"/>
    </xf>
    <xf numFmtId="3" fontId="49" fillId="0" borderId="12" xfId="0" applyNumberFormat="1" applyFont="1" applyBorder="1" applyAlignment="1" applyProtection="1">
      <alignment horizontal="center" vertical="center"/>
      <protection locked="0"/>
    </xf>
    <xf numFmtId="3" fontId="49" fillId="0" borderId="19" xfId="0" applyNumberFormat="1" applyFont="1" applyBorder="1" applyAlignment="1" applyProtection="1">
      <alignment horizontal="center" vertical="center"/>
      <protection locked="0"/>
    </xf>
    <xf numFmtId="0" fontId="35" fillId="0" borderId="2" xfId="0" applyFont="1" applyBorder="1" applyAlignment="1" applyProtection="1">
      <alignment horizontal="center" vertical="center"/>
      <protection locked="0"/>
    </xf>
    <xf numFmtId="0" fontId="35" fillId="0" borderId="3" xfId="0" applyFont="1" applyBorder="1" applyAlignment="1" applyProtection="1">
      <alignment horizontal="center" vertical="center"/>
      <protection locked="0"/>
    </xf>
    <xf numFmtId="0" fontId="35" fillId="0" borderId="14" xfId="0" applyFont="1" applyBorder="1" applyAlignment="1" applyProtection="1">
      <alignment horizontal="center" vertical="center"/>
      <protection locked="0"/>
    </xf>
    <xf numFmtId="3" fontId="49" fillId="0" borderId="51" xfId="0" applyNumberFormat="1" applyFont="1" applyBorder="1" applyAlignment="1" applyProtection="1">
      <alignment horizontal="center" vertical="center"/>
      <protection locked="0"/>
    </xf>
    <xf numFmtId="3" fontId="49" fillId="0" borderId="52" xfId="0" applyNumberFormat="1" applyFont="1" applyBorder="1" applyAlignment="1" applyProtection="1">
      <alignment horizontal="center" vertical="center"/>
      <protection locked="0"/>
    </xf>
    <xf numFmtId="3" fontId="49" fillId="0" borderId="53" xfId="0" applyNumberFormat="1" applyFont="1" applyBorder="1" applyAlignment="1" applyProtection="1">
      <alignment horizontal="center" vertical="center"/>
      <protection locked="0"/>
    </xf>
    <xf numFmtId="3" fontId="49" fillId="0" borderId="54" xfId="0" applyNumberFormat="1" applyFont="1" applyBorder="1" applyAlignment="1" applyProtection="1">
      <alignment horizontal="center" vertical="center"/>
      <protection locked="0"/>
    </xf>
    <xf numFmtId="3" fontId="49" fillId="0" borderId="55" xfId="0" applyNumberFormat="1" applyFont="1" applyBorder="1" applyAlignment="1" applyProtection="1">
      <alignment horizontal="center" vertical="center"/>
      <protection locked="0"/>
    </xf>
    <xf numFmtId="3" fontId="49" fillId="0" borderId="56" xfId="0" applyNumberFormat="1" applyFont="1" applyBorder="1" applyAlignment="1" applyProtection="1">
      <alignment horizontal="center" vertical="center"/>
      <protection locked="0"/>
    </xf>
    <xf numFmtId="0" fontId="43" fillId="0" borderId="7" xfId="0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176" fontId="49" fillId="0" borderId="4" xfId="0" applyNumberFormat="1" applyFont="1" applyBorder="1" applyAlignment="1" applyProtection="1">
      <alignment horizontal="center" vertical="center"/>
      <protection locked="0"/>
    </xf>
    <xf numFmtId="176" fontId="49" fillId="0" borderId="5" xfId="0" applyNumberFormat="1" applyFont="1" applyBorder="1" applyAlignment="1" applyProtection="1">
      <alignment horizontal="center" vertical="center"/>
      <protection locked="0"/>
    </xf>
    <xf numFmtId="176" fontId="49" fillId="0" borderId="8" xfId="0" applyNumberFormat="1" applyFont="1" applyBorder="1" applyAlignment="1" applyProtection="1">
      <alignment horizontal="center" vertical="center"/>
      <protection locked="0"/>
    </xf>
    <xf numFmtId="0" fontId="36" fillId="0" borderId="5" xfId="0" applyFont="1" applyBorder="1" applyAlignment="1" applyProtection="1">
      <alignment horizontal="center" vertical="center"/>
      <protection locked="0"/>
    </xf>
    <xf numFmtId="0" fontId="36" fillId="0" borderId="8" xfId="0" applyFont="1" applyBorder="1" applyAlignment="1" applyProtection="1">
      <alignment horizontal="center" vertical="center"/>
      <protection locked="0"/>
    </xf>
    <xf numFmtId="14" fontId="41" fillId="0" borderId="3" xfId="0" applyNumberFormat="1" applyFont="1" applyBorder="1" applyAlignment="1">
      <alignment horizontal="center" vertical="top"/>
    </xf>
    <xf numFmtId="0" fontId="41" fillId="0" borderId="3" xfId="0" applyFont="1" applyBorder="1" applyAlignment="1">
      <alignment horizontal="center" vertical="top"/>
    </xf>
    <xf numFmtId="3" fontId="49" fillId="0" borderId="6" xfId="0" applyNumberFormat="1" applyFont="1" applyBorder="1" applyAlignment="1" applyProtection="1">
      <alignment horizontal="center" vertical="center"/>
      <protection locked="0"/>
    </xf>
    <xf numFmtId="3" fontId="49" fillId="0" borderId="7" xfId="0" applyNumberFormat="1" applyFont="1" applyBorder="1" applyAlignment="1" applyProtection="1">
      <alignment horizontal="center" vertical="center"/>
      <protection locked="0"/>
    </xf>
    <xf numFmtId="3" fontId="49" fillId="0" borderId="13" xfId="0" applyNumberFormat="1" applyFont="1" applyBorder="1" applyAlignment="1" applyProtection="1">
      <alignment horizontal="center" vertical="center"/>
      <protection locked="0"/>
    </xf>
    <xf numFmtId="3" fontId="49" fillId="0" borderId="2" xfId="0" applyNumberFormat="1" applyFont="1" applyBorder="1" applyAlignment="1" applyProtection="1">
      <alignment horizontal="center" vertical="center"/>
      <protection locked="0"/>
    </xf>
    <xf numFmtId="3" fontId="49" fillId="0" borderId="3" xfId="0" applyNumberFormat="1" applyFont="1" applyBorder="1" applyAlignment="1" applyProtection="1">
      <alignment horizontal="center" vertical="center"/>
      <protection locked="0"/>
    </xf>
    <xf numFmtId="3" fontId="49" fillId="0" borderId="14" xfId="0" applyNumberFormat="1" applyFont="1" applyBorder="1" applyAlignment="1" applyProtection="1">
      <alignment horizontal="center" vertical="center"/>
      <protection locked="0"/>
    </xf>
    <xf numFmtId="3" fontId="49" fillId="0" borderId="44" xfId="0" applyNumberFormat="1" applyFont="1" applyBorder="1" applyAlignment="1" applyProtection="1">
      <alignment horizontal="center" vertical="center"/>
      <protection locked="0"/>
    </xf>
    <xf numFmtId="3" fontId="49" fillId="0" borderId="45" xfId="0" applyNumberFormat="1" applyFont="1" applyBorder="1" applyAlignment="1" applyProtection="1">
      <alignment horizontal="center" vertical="center"/>
      <protection locked="0"/>
    </xf>
    <xf numFmtId="3" fontId="49" fillId="0" borderId="46" xfId="0" applyNumberFormat="1" applyFont="1" applyBorder="1" applyAlignment="1" applyProtection="1">
      <alignment horizontal="center" vertical="center"/>
      <protection locked="0"/>
    </xf>
    <xf numFmtId="0" fontId="43" fillId="0" borderId="1" xfId="0" applyFont="1" applyBorder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43" fillId="0" borderId="15" xfId="0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 vertical="center" wrapText="1"/>
    </xf>
    <xf numFmtId="0" fontId="43" fillId="0" borderId="3" xfId="0" applyFont="1" applyBorder="1" applyAlignment="1">
      <alignment horizontal="center" vertical="center" wrapText="1"/>
    </xf>
    <xf numFmtId="0" fontId="43" fillId="0" borderId="14" xfId="0" applyFont="1" applyBorder="1" applyAlignment="1">
      <alignment horizontal="center" vertical="center" wrapText="1"/>
    </xf>
    <xf numFmtId="176" fontId="49" fillId="0" borderId="6" xfId="0" applyNumberFormat="1" applyFont="1" applyBorder="1" applyAlignment="1" applyProtection="1">
      <alignment horizontal="center" vertical="center"/>
      <protection locked="0"/>
    </xf>
    <xf numFmtId="176" fontId="49" fillId="0" borderId="7" xfId="0" applyNumberFormat="1" applyFont="1" applyBorder="1" applyAlignment="1" applyProtection="1">
      <alignment horizontal="center" vertical="center"/>
      <protection locked="0"/>
    </xf>
    <xf numFmtId="176" fontId="49" fillId="0" borderId="13" xfId="0" applyNumberFormat="1" applyFont="1" applyBorder="1" applyAlignment="1" applyProtection="1">
      <alignment horizontal="center" vertical="center"/>
      <protection locked="0"/>
    </xf>
    <xf numFmtId="176" fontId="49" fillId="0" borderId="1" xfId="0" applyNumberFormat="1" applyFont="1" applyBorder="1" applyAlignment="1" applyProtection="1">
      <alignment horizontal="center" vertical="center"/>
      <protection locked="0"/>
    </xf>
    <xf numFmtId="176" fontId="49" fillId="0" borderId="0" xfId="0" applyNumberFormat="1" applyFont="1" applyAlignment="1" applyProtection="1">
      <alignment horizontal="center" vertical="center"/>
      <protection locked="0"/>
    </xf>
    <xf numFmtId="176" fontId="49" fillId="0" borderId="15" xfId="0" applyNumberFormat="1" applyFont="1" applyBorder="1" applyAlignment="1" applyProtection="1">
      <alignment horizontal="center" vertical="center"/>
      <protection locked="0"/>
    </xf>
    <xf numFmtId="176" fontId="49" fillId="0" borderId="2" xfId="0" applyNumberFormat="1" applyFont="1" applyBorder="1" applyAlignment="1" applyProtection="1">
      <alignment horizontal="center" vertical="center"/>
      <protection locked="0"/>
    </xf>
    <xf numFmtId="176" fontId="49" fillId="0" borderId="3" xfId="0" applyNumberFormat="1" applyFont="1" applyBorder="1" applyAlignment="1" applyProtection="1">
      <alignment horizontal="center" vertical="center"/>
      <protection locked="0"/>
    </xf>
    <xf numFmtId="176" fontId="49" fillId="0" borderId="14" xfId="0" applyNumberFormat="1" applyFont="1" applyBorder="1" applyAlignment="1" applyProtection="1">
      <alignment horizontal="center" vertical="center"/>
      <protection locked="0"/>
    </xf>
    <xf numFmtId="177" fontId="49" fillId="0" borderId="2" xfId="0" applyNumberFormat="1" applyFont="1" applyBorder="1" applyAlignment="1" applyProtection="1">
      <alignment horizontal="center" vertical="center"/>
      <protection locked="0"/>
    </xf>
    <xf numFmtId="177" fontId="49" fillId="0" borderId="14" xfId="0" applyNumberFormat="1" applyFont="1" applyBorder="1" applyAlignment="1" applyProtection="1">
      <alignment horizontal="center" vertical="center"/>
      <protection locked="0"/>
    </xf>
    <xf numFmtId="3" fontId="36" fillId="0" borderId="2" xfId="0" applyNumberFormat="1" applyFont="1" applyBorder="1" applyAlignment="1" applyProtection="1">
      <alignment horizontal="center" vertical="center" shrinkToFit="1"/>
      <protection locked="0"/>
    </xf>
    <xf numFmtId="3" fontId="36" fillId="0" borderId="14" xfId="0" applyNumberFormat="1" applyFont="1" applyBorder="1" applyAlignment="1" applyProtection="1">
      <alignment horizontal="center" vertical="center" shrinkToFit="1"/>
      <protection locked="0"/>
    </xf>
    <xf numFmtId="3" fontId="49" fillId="0" borderId="2" xfId="0" applyNumberFormat="1" applyFont="1" applyBorder="1" applyAlignment="1" applyProtection="1">
      <alignment horizontal="center" vertical="center" shrinkToFit="1"/>
      <protection locked="0"/>
    </xf>
    <xf numFmtId="3" fontId="49" fillId="0" borderId="3" xfId="0" applyNumberFormat="1" applyFont="1" applyBorder="1" applyAlignment="1" applyProtection="1">
      <alignment horizontal="center" vertical="center" shrinkToFit="1"/>
      <protection locked="0"/>
    </xf>
    <xf numFmtId="3" fontId="49" fillId="0" borderId="14" xfId="0" applyNumberFormat="1" applyFont="1" applyBorder="1" applyAlignment="1" applyProtection="1">
      <alignment horizontal="center" vertical="center" shrinkToFit="1"/>
      <protection locked="0"/>
    </xf>
    <xf numFmtId="0" fontId="35" fillId="0" borderId="2" xfId="0" applyFont="1" applyBorder="1" applyAlignment="1" applyProtection="1">
      <alignment horizontal="center" vertical="center" wrapText="1"/>
      <protection locked="0"/>
    </xf>
    <xf numFmtId="0" fontId="35" fillId="0" borderId="3" xfId="0" applyFont="1" applyBorder="1" applyAlignment="1" applyProtection="1">
      <alignment horizontal="center" vertical="center" wrapText="1"/>
      <protection locked="0"/>
    </xf>
    <xf numFmtId="0" fontId="35" fillId="0" borderId="14" xfId="0" applyFont="1" applyBorder="1" applyAlignment="1" applyProtection="1">
      <alignment horizontal="center" vertical="center" wrapText="1"/>
      <protection locked="0"/>
    </xf>
    <xf numFmtId="0" fontId="36" fillId="0" borderId="1" xfId="0" applyFont="1" applyBorder="1" applyAlignment="1">
      <alignment horizontal="left" vertical="center" wrapText="1"/>
    </xf>
    <xf numFmtId="0" fontId="36" fillId="0" borderId="0" xfId="0" applyFont="1" applyAlignment="1">
      <alignment horizontal="left" vertical="center" wrapText="1"/>
    </xf>
    <xf numFmtId="0" fontId="36" fillId="0" borderId="15" xfId="0" applyFont="1" applyBorder="1" applyAlignment="1">
      <alignment horizontal="left" vertical="center" wrapText="1"/>
    </xf>
    <xf numFmtId="0" fontId="35" fillId="0" borderId="38" xfId="0" applyFont="1" applyBorder="1" applyAlignment="1">
      <alignment horizontal="left" vertical="center" wrapText="1" shrinkToFit="1"/>
    </xf>
    <xf numFmtId="0" fontId="35" fillId="0" borderId="43" xfId="0" applyFont="1" applyBorder="1" applyAlignment="1">
      <alignment horizontal="left" vertical="center" wrapText="1" shrinkToFit="1"/>
    </xf>
    <xf numFmtId="0" fontId="43" fillId="0" borderId="4" xfId="0" applyFont="1" applyBorder="1" applyAlignment="1">
      <alignment horizontal="center" vertical="center" wrapText="1"/>
    </xf>
    <xf numFmtId="0" fontId="43" fillId="0" borderId="5" xfId="0" applyFont="1" applyBorder="1" applyAlignment="1">
      <alignment horizontal="center" vertical="center" wrapText="1"/>
    </xf>
    <xf numFmtId="0" fontId="43" fillId="0" borderId="8" xfId="0" applyFont="1" applyBorder="1" applyAlignment="1">
      <alignment horizontal="center" vertical="center" wrapText="1"/>
    </xf>
    <xf numFmtId="3" fontId="35" fillId="0" borderId="2" xfId="0" applyNumberFormat="1" applyFont="1" applyBorder="1" applyAlignment="1" applyProtection="1">
      <alignment horizontal="center" vertical="center" shrinkToFit="1"/>
      <protection locked="0"/>
    </xf>
    <xf numFmtId="3" fontId="35" fillId="0" borderId="3" xfId="0" applyNumberFormat="1" applyFont="1" applyBorder="1" applyAlignment="1" applyProtection="1">
      <alignment horizontal="center" vertical="center" shrinkToFit="1"/>
      <protection locked="0"/>
    </xf>
    <xf numFmtId="3" fontId="35" fillId="0" borderId="14" xfId="0" applyNumberFormat="1" applyFont="1" applyBorder="1" applyAlignment="1" applyProtection="1">
      <alignment horizontal="center" vertical="center" shrinkToFit="1"/>
      <protection locked="0"/>
    </xf>
    <xf numFmtId="3" fontId="49" fillId="0" borderId="2" xfId="0" applyNumberFormat="1" applyFont="1" applyBorder="1" applyAlignment="1" applyProtection="1">
      <alignment horizontal="center" vertical="top" shrinkToFit="1"/>
      <protection locked="0"/>
    </xf>
    <xf numFmtId="3" fontId="49" fillId="0" borderId="3" xfId="0" applyNumberFormat="1" applyFont="1" applyBorder="1" applyAlignment="1" applyProtection="1">
      <alignment horizontal="center" vertical="top" shrinkToFit="1"/>
      <protection locked="0"/>
    </xf>
    <xf numFmtId="3" fontId="49" fillId="0" borderId="14" xfId="0" applyNumberFormat="1" applyFont="1" applyBorder="1" applyAlignment="1" applyProtection="1">
      <alignment horizontal="center" vertical="top" shrinkToFit="1"/>
      <protection locked="0"/>
    </xf>
    <xf numFmtId="0" fontId="50" fillId="0" borderId="4" xfId="0" applyFont="1" applyBorder="1" applyAlignment="1">
      <alignment horizontal="center" vertical="center" wrapText="1"/>
    </xf>
    <xf numFmtId="0" fontId="50" fillId="0" borderId="5" xfId="0" applyFont="1" applyBorder="1" applyAlignment="1">
      <alignment horizontal="center" vertical="center" wrapText="1"/>
    </xf>
    <xf numFmtId="0" fontId="50" fillId="0" borderId="8" xfId="0" applyFont="1" applyBorder="1" applyAlignment="1">
      <alignment horizontal="center" vertical="center" wrapText="1"/>
    </xf>
    <xf numFmtId="176" fontId="49" fillId="0" borderId="4" xfId="1" applyNumberFormat="1" applyFont="1" applyBorder="1" applyAlignment="1">
      <alignment horizontal="center" vertical="center" wrapText="1" shrinkToFit="1"/>
    </xf>
    <xf numFmtId="176" fontId="49" fillId="0" borderId="5" xfId="1" applyNumberFormat="1" applyFont="1" applyBorder="1" applyAlignment="1">
      <alignment horizontal="center" vertical="center" shrinkToFit="1"/>
    </xf>
    <xf numFmtId="176" fontId="49" fillId="0" borderId="8" xfId="1" applyNumberFormat="1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8" fillId="0" borderId="35" xfId="0" applyFont="1" applyBorder="1" applyAlignment="1">
      <alignment horizontal="center" vertical="center" shrinkToFit="1"/>
    </xf>
    <xf numFmtId="0" fontId="8" fillId="0" borderId="36" xfId="0" applyFont="1" applyBorder="1" applyAlignment="1">
      <alignment horizontal="center" vertical="center" shrinkToFit="1"/>
    </xf>
    <xf numFmtId="0" fontId="16" fillId="0" borderId="0" xfId="0" applyFont="1" applyAlignment="1">
      <alignment horizontal="center" vertical="center"/>
    </xf>
    <xf numFmtId="0" fontId="3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0" fontId="23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27" fillId="0" borderId="4" xfId="0" applyFont="1" applyBorder="1" applyAlignment="1">
      <alignment horizontal="left" vertical="top"/>
    </xf>
    <xf numFmtId="0" fontId="8" fillId="0" borderId="5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8" fillId="0" borderId="4" xfId="0" applyFont="1" applyBorder="1" applyAlignment="1">
      <alignment vertical="top"/>
    </xf>
    <xf numFmtId="0" fontId="8" fillId="0" borderId="5" xfId="0" applyFont="1" applyBorder="1" applyAlignment="1">
      <alignment vertical="top"/>
    </xf>
    <xf numFmtId="0" fontId="8" fillId="0" borderId="8" xfId="0" applyFont="1" applyBorder="1" applyAlignment="1">
      <alignment vertical="top"/>
    </xf>
    <xf numFmtId="0" fontId="25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8" fillId="0" borderId="38" xfId="0" applyFont="1" applyBorder="1" applyAlignment="1">
      <alignment horizontal="left" vertical="center" wrapText="1" shrinkToFit="1"/>
    </xf>
    <xf numFmtId="0" fontId="8" fillId="0" borderId="25" xfId="0" applyFont="1" applyBorder="1" applyAlignment="1">
      <alignment horizontal="left" vertical="center" wrapText="1" shrinkToFi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38" fontId="59" fillId="0" borderId="4" xfId="1" applyFont="1" applyBorder="1" applyAlignment="1">
      <alignment horizontal="center" vertical="center"/>
    </xf>
    <xf numFmtId="38" fontId="59" fillId="0" borderId="5" xfId="1" applyFont="1" applyBorder="1" applyAlignment="1">
      <alignment horizontal="center" vertical="center"/>
    </xf>
    <xf numFmtId="38" fontId="59" fillId="0" borderId="8" xfId="1" applyFont="1" applyBorder="1" applyAlignment="1">
      <alignment horizontal="center" vertical="center"/>
    </xf>
    <xf numFmtId="38" fontId="57" fillId="0" borderId="30" xfId="0" applyNumberFormat="1" applyFont="1" applyBorder="1" applyAlignment="1">
      <alignment horizontal="center" vertical="center"/>
    </xf>
    <xf numFmtId="0" fontId="57" fillId="0" borderId="31" xfId="0" applyFont="1" applyBorder="1" applyAlignment="1">
      <alignment horizontal="center" vertical="center"/>
    </xf>
    <xf numFmtId="38" fontId="57" fillId="0" borderId="5" xfId="0" applyNumberFormat="1" applyFont="1" applyBorder="1" applyAlignment="1">
      <alignment horizontal="center" vertical="center"/>
    </xf>
    <xf numFmtId="0" fontId="57" fillId="0" borderId="57" xfId="0" applyFont="1" applyBorder="1" applyAlignment="1">
      <alignment horizontal="center" vertical="center"/>
    </xf>
    <xf numFmtId="38" fontId="59" fillId="0" borderId="6" xfId="1" applyFont="1" applyBorder="1" applyAlignment="1">
      <alignment horizontal="center" vertical="center"/>
    </xf>
    <xf numFmtId="38" fontId="59" fillId="0" borderId="7" xfId="1" applyFont="1" applyBorder="1" applyAlignment="1">
      <alignment horizontal="center" vertical="center"/>
    </xf>
    <xf numFmtId="38" fontId="59" fillId="0" borderId="13" xfId="1" applyFont="1" applyBorder="1" applyAlignment="1">
      <alignment horizontal="center" vertical="center"/>
    </xf>
    <xf numFmtId="38" fontId="59" fillId="0" borderId="2" xfId="1" applyFont="1" applyBorder="1" applyAlignment="1">
      <alignment horizontal="center" vertical="center"/>
    </xf>
    <xf numFmtId="38" fontId="59" fillId="0" borderId="3" xfId="1" applyFont="1" applyBorder="1" applyAlignment="1">
      <alignment horizontal="center" vertical="center"/>
    </xf>
    <xf numFmtId="38" fontId="59" fillId="0" borderId="14" xfId="1" applyFont="1" applyBorder="1" applyAlignment="1">
      <alignment horizontal="center" vertical="center"/>
    </xf>
    <xf numFmtId="38" fontId="59" fillId="0" borderId="58" xfId="1" applyFont="1" applyBorder="1" applyAlignment="1">
      <alignment horizontal="center" vertical="center"/>
    </xf>
    <xf numFmtId="38" fontId="59" fillId="0" borderId="59" xfId="1" applyFont="1" applyBorder="1" applyAlignment="1">
      <alignment horizontal="center" vertical="center"/>
    </xf>
    <xf numFmtId="38" fontId="59" fillId="0" borderId="60" xfId="1" applyFont="1" applyBorder="1" applyAlignment="1">
      <alignment horizontal="center" vertical="center"/>
    </xf>
    <xf numFmtId="38" fontId="59" fillId="0" borderId="1" xfId="1" applyFont="1" applyBorder="1" applyAlignment="1">
      <alignment horizontal="center" vertical="center"/>
    </xf>
    <xf numFmtId="38" fontId="59" fillId="0" borderId="0" xfId="1" applyFont="1" applyBorder="1" applyAlignment="1">
      <alignment horizontal="center" vertical="center"/>
    </xf>
    <xf numFmtId="38" fontId="59" fillId="0" borderId="15" xfId="1" applyFont="1" applyBorder="1" applyAlignment="1">
      <alignment horizontal="center" vertical="center"/>
    </xf>
    <xf numFmtId="38" fontId="58" fillId="0" borderId="30" xfId="0" applyNumberFormat="1" applyFont="1" applyBorder="1" applyAlignment="1">
      <alignment horizontal="center" vertical="center"/>
    </xf>
    <xf numFmtId="0" fontId="58" fillId="0" borderId="31" xfId="0" applyFont="1" applyBorder="1" applyAlignment="1">
      <alignment horizontal="center" vertical="center"/>
    </xf>
    <xf numFmtId="0" fontId="36" fillId="0" borderId="51" xfId="0" applyFont="1" applyBorder="1" applyAlignment="1">
      <alignment horizontal="center" vertical="center"/>
    </xf>
    <xf numFmtId="0" fontId="36" fillId="0" borderId="52" xfId="0" applyFont="1" applyBorder="1" applyAlignment="1">
      <alignment horizontal="center" vertical="center"/>
    </xf>
    <xf numFmtId="0" fontId="36" fillId="0" borderId="53" xfId="0" applyFont="1" applyBorder="1" applyAlignment="1">
      <alignment horizontal="center" vertical="center"/>
    </xf>
    <xf numFmtId="0" fontId="40" fillId="0" borderId="54" xfId="0" applyFont="1" applyBorder="1" applyAlignment="1">
      <alignment horizontal="center" vertical="center"/>
    </xf>
    <xf numFmtId="0" fontId="40" fillId="0" borderId="55" xfId="0" applyFont="1" applyBorder="1" applyAlignment="1">
      <alignment horizontal="center" vertical="center"/>
    </xf>
    <xf numFmtId="0" fontId="40" fillId="0" borderId="56" xfId="0" applyFont="1" applyBorder="1" applyAlignment="1">
      <alignment horizontal="center" vertical="center"/>
    </xf>
    <xf numFmtId="0" fontId="40" fillId="0" borderId="11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36" fillId="0" borderId="11" xfId="0" applyFont="1" applyBorder="1" applyAlignment="1">
      <alignment horizontal="center" vertical="center"/>
    </xf>
    <xf numFmtId="0" fontId="36" fillId="0" borderId="12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6" fillId="0" borderId="9" xfId="0" applyFont="1" applyBorder="1" applyAlignment="1">
      <alignment horizontal="center" vertical="center"/>
    </xf>
    <xf numFmtId="0" fontId="36" fillId="0" borderId="10" xfId="0" applyFont="1" applyBorder="1" applyAlignment="1">
      <alignment horizontal="center" vertical="center"/>
    </xf>
    <xf numFmtId="0" fontId="36" fillId="0" borderId="18" xfId="0" applyFont="1" applyBorder="1" applyAlignment="1">
      <alignment horizontal="center" vertical="center"/>
    </xf>
    <xf numFmtId="0" fontId="41" fillId="0" borderId="11" xfId="0" applyFont="1" applyBorder="1" applyAlignment="1">
      <alignment horizontal="center" vertical="center"/>
    </xf>
    <xf numFmtId="0" fontId="41" fillId="0" borderId="12" xfId="0" applyFont="1" applyBorder="1" applyAlignment="1">
      <alignment horizontal="center" vertical="center"/>
    </xf>
    <xf numFmtId="0" fontId="41" fillId="0" borderId="19" xfId="0" applyFont="1" applyBorder="1" applyAlignment="1">
      <alignment horizontal="center" vertical="center"/>
    </xf>
    <xf numFmtId="38" fontId="59" fillId="0" borderId="9" xfId="1" applyFont="1" applyBorder="1" applyAlignment="1">
      <alignment horizontal="center" vertical="center"/>
    </xf>
    <xf numFmtId="38" fontId="59" fillId="0" borderId="10" xfId="1" applyFont="1" applyBorder="1" applyAlignment="1">
      <alignment horizontal="center" vertical="center"/>
    </xf>
    <xf numFmtId="38" fontId="59" fillId="0" borderId="18" xfId="1" applyFont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35" fillId="0" borderId="42" xfId="0" applyFont="1" applyBorder="1" applyAlignment="1">
      <alignment horizontal="left" vertical="center" wrapText="1" shrinkToFit="1"/>
    </xf>
    <xf numFmtId="0" fontId="35" fillId="0" borderId="25" xfId="0" applyFont="1" applyBorder="1" applyAlignment="1">
      <alignment horizontal="left" vertical="center" wrapText="1" shrinkToFit="1"/>
    </xf>
    <xf numFmtId="0" fontId="35" fillId="0" borderId="51" xfId="0" applyFont="1" applyBorder="1" applyAlignment="1">
      <alignment horizontal="center" vertical="center"/>
    </xf>
    <xf numFmtId="0" fontId="35" fillId="0" borderId="52" xfId="0" applyFont="1" applyBorder="1" applyAlignment="1">
      <alignment horizontal="center" vertical="center"/>
    </xf>
    <xf numFmtId="0" fontId="35" fillId="0" borderId="53" xfId="0" applyFont="1" applyBorder="1" applyAlignment="1">
      <alignment horizontal="center" vertical="center"/>
    </xf>
    <xf numFmtId="0" fontId="41" fillId="0" borderId="9" xfId="0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0" fontId="41" fillId="0" borderId="18" xfId="0" applyFont="1" applyBorder="1" applyAlignment="1">
      <alignment horizontal="center" vertical="center"/>
    </xf>
    <xf numFmtId="0" fontId="41" fillId="0" borderId="51" xfId="0" applyFont="1" applyBorder="1" applyAlignment="1">
      <alignment horizontal="center" vertical="center"/>
    </xf>
    <xf numFmtId="0" fontId="41" fillId="0" borderId="52" xfId="0" applyFont="1" applyBorder="1" applyAlignment="1">
      <alignment horizontal="center" vertical="center"/>
    </xf>
    <xf numFmtId="0" fontId="41" fillId="0" borderId="53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9">
    <dxf>
      <fill>
        <patternFill>
          <bgColor theme="6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medium">
          <color rgb="FFE6E6E6"/>
        </left>
        <right style="medium">
          <color rgb="FFE6E6E6"/>
        </right>
        <top style="medium">
          <color rgb="FFE6E6E6"/>
        </top>
        <bottom style="medium">
          <color rgb="FFE6E6E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medium">
          <color rgb="FFE6E6E6"/>
        </left>
        <right style="medium">
          <color rgb="FFE6E6E6"/>
        </right>
        <top style="medium">
          <color rgb="FFE6E6E6"/>
        </top>
        <bottom style="medium">
          <color rgb="FFE6E6E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medium">
          <color rgb="FFE6E6E6"/>
        </left>
        <right style="medium">
          <color rgb="FFE6E6E6"/>
        </right>
        <top style="medium">
          <color rgb="FFE6E6E6"/>
        </top>
        <bottom style="medium">
          <color rgb="FFE6E6E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medium">
          <color rgb="FFE6E6E6"/>
        </right>
        <top style="medium">
          <color rgb="FFE6E6E6"/>
        </top>
        <bottom style="medium">
          <color rgb="FFE6E6E6"/>
        </bottom>
        <vertical/>
        <horizontal/>
      </border>
    </dxf>
    <dxf>
      <border outline="0">
        <left style="medium">
          <color rgb="FFE6E6E6"/>
        </left>
        <top style="medium">
          <color rgb="FFE6E6E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general" vertical="center" textRotation="0" wrapText="1" indent="0" justifyLastLine="0" shrinkToFit="0" readingOrder="0"/>
    </dxf>
    <dxf>
      <border outline="0">
        <bottom style="medium">
          <color rgb="FFE6E6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fill>
        <patternFill patternType="solid">
          <fgColor indexed="64"/>
          <bgColor rgb="FFF5F5F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E6E6E6"/>
        </left>
        <right style="medium">
          <color rgb="FFE6E6E6"/>
        </right>
        <top/>
        <bottom/>
      </border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metadata.xml" Type="http://schemas.openxmlformats.org/officeDocument/2006/relationships/sheetMetadata"/><Relationship Id="rId9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72038</xdr:colOff>
      <xdr:row>26</xdr:row>
      <xdr:rowOff>14655</xdr:rowOff>
    </xdr:from>
    <xdr:to>
      <xdr:col>19</xdr:col>
      <xdr:colOff>703383</xdr:colOff>
      <xdr:row>26</xdr:row>
      <xdr:rowOff>234463</xdr:rowOff>
    </xdr:to>
    <xdr:grpSp>
      <xdr:nvGrpSpPr>
        <xdr:cNvPr id="2" name="グループ化 12">
          <a:extLst>
            <a:ext uri="{FF2B5EF4-FFF2-40B4-BE49-F238E27FC236}">
              <a16:creationId xmlns:a16="http://schemas.microsoft.com/office/drawing/2014/main" id="{BF9C6C46-5306-4AB1-96A6-8F71A4370B9A}"/>
            </a:ext>
          </a:extLst>
        </xdr:cNvPr>
        <xdr:cNvGrpSpPr>
          <a:grpSpLocks/>
        </xdr:cNvGrpSpPr>
      </xdr:nvGrpSpPr>
      <xdr:grpSpPr bwMode="auto">
        <a:xfrm>
          <a:off x="3891563" y="8596680"/>
          <a:ext cx="4346095" cy="219808"/>
          <a:chOff x="4664857" y="15283570"/>
          <a:chExt cx="5306049" cy="206783"/>
        </a:xfrm>
      </xdr:grpSpPr>
      <xdr:cxnSp macro="">
        <xdr:nvCxnSpPr>
          <xdr:cNvPr id="3" name="直線矢印コネクタ 7">
            <a:extLst>
              <a:ext uri="{FF2B5EF4-FFF2-40B4-BE49-F238E27FC236}">
                <a16:creationId xmlns:a16="http://schemas.microsoft.com/office/drawing/2014/main" id="{F8D13928-58B3-E791-2129-A074C8986241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4664857" y="15299690"/>
            <a:ext cx="0" cy="178435"/>
          </a:xfrm>
          <a:prstGeom prst="straightConnector1">
            <a:avLst/>
          </a:prstGeom>
          <a:noFill/>
          <a:ln w="9525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cxnSp>
      <xdr:cxnSp macro="">
        <xdr:nvCxnSpPr>
          <xdr:cNvPr id="4" name="直線矢印コネクタ 16">
            <a:extLst>
              <a:ext uri="{FF2B5EF4-FFF2-40B4-BE49-F238E27FC236}">
                <a16:creationId xmlns:a16="http://schemas.microsoft.com/office/drawing/2014/main" id="{BDB8E273-4A7E-2F9D-E888-19DE078E4A59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9970906" y="15283570"/>
            <a:ext cx="0" cy="206783"/>
          </a:xfrm>
          <a:prstGeom prst="straightConnector1">
            <a:avLst/>
          </a:prstGeom>
          <a:noFill/>
          <a:ln w="9525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cxnSp>
      <xdr:cxnSp macro="">
        <xdr:nvCxnSpPr>
          <xdr:cNvPr id="5" name="直線コネクタ 9">
            <a:extLst>
              <a:ext uri="{FF2B5EF4-FFF2-40B4-BE49-F238E27FC236}">
                <a16:creationId xmlns:a16="http://schemas.microsoft.com/office/drawing/2014/main" id="{8C027A84-0BC9-6D51-9664-0CF04AB63EA2}"/>
              </a:ext>
            </a:extLst>
          </xdr:cNvPr>
          <xdr:cNvCxnSpPr>
            <a:cxnSpLocks noChangeShapeType="1"/>
          </xdr:cNvCxnSpPr>
        </xdr:nvCxnSpPr>
        <xdr:spPr bwMode="auto">
          <a:xfrm>
            <a:off x="4674277" y="15480106"/>
            <a:ext cx="5291840" cy="9730"/>
          </a:xfrm>
          <a:prstGeom prst="line">
            <a:avLst/>
          </a:prstGeom>
          <a:noFill/>
          <a:ln w="9525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2765</xdr:colOff>
      <xdr:row>23</xdr:row>
      <xdr:rowOff>381000</xdr:rowOff>
    </xdr:from>
    <xdr:to>
      <xdr:col>19</xdr:col>
      <xdr:colOff>660604</xdr:colOff>
      <xdr:row>24</xdr:row>
      <xdr:rowOff>254794</xdr:rowOff>
    </xdr:to>
    <xdr:grpSp>
      <xdr:nvGrpSpPr>
        <xdr:cNvPr id="3" name="グループ化 12">
          <a:extLst>
            <a:ext uri="{FF2B5EF4-FFF2-40B4-BE49-F238E27FC236}">
              <a16:creationId xmlns:a16="http://schemas.microsoft.com/office/drawing/2014/main" id="{6548230A-B789-4122-BAA3-000EB1F4FFBF}"/>
            </a:ext>
          </a:extLst>
        </xdr:cNvPr>
        <xdr:cNvGrpSpPr>
          <a:grpSpLocks/>
        </xdr:cNvGrpSpPr>
      </xdr:nvGrpSpPr>
      <xdr:grpSpPr bwMode="auto">
        <a:xfrm>
          <a:off x="3517490" y="8543925"/>
          <a:ext cx="4620239" cy="264319"/>
          <a:chOff x="4664857" y="15283570"/>
          <a:chExt cx="5306049" cy="206783"/>
        </a:xfrm>
      </xdr:grpSpPr>
      <xdr:cxnSp macro="">
        <xdr:nvCxnSpPr>
          <xdr:cNvPr id="4" name="直線矢印コネクタ 7">
            <a:extLst>
              <a:ext uri="{FF2B5EF4-FFF2-40B4-BE49-F238E27FC236}">
                <a16:creationId xmlns:a16="http://schemas.microsoft.com/office/drawing/2014/main" id="{AA4891B0-2D29-4C0E-A722-990AFCF68FD1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4664857" y="15299690"/>
            <a:ext cx="0" cy="178435"/>
          </a:xfrm>
          <a:prstGeom prst="straightConnector1">
            <a:avLst/>
          </a:prstGeom>
          <a:noFill/>
          <a:ln w="9525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cxnSp>
      <xdr:cxnSp macro="">
        <xdr:nvCxnSpPr>
          <xdr:cNvPr id="5" name="直線矢印コネクタ 16">
            <a:extLst>
              <a:ext uri="{FF2B5EF4-FFF2-40B4-BE49-F238E27FC236}">
                <a16:creationId xmlns:a16="http://schemas.microsoft.com/office/drawing/2014/main" id="{103F1E8B-8F6D-49C5-90DB-DF7ECCE52033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9970906" y="15283570"/>
            <a:ext cx="0" cy="206783"/>
          </a:xfrm>
          <a:prstGeom prst="straightConnector1">
            <a:avLst/>
          </a:prstGeom>
          <a:noFill/>
          <a:ln w="9525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cxnSp>
      <xdr:cxnSp macro="">
        <xdr:nvCxnSpPr>
          <xdr:cNvPr id="6" name="直線コネクタ 9">
            <a:extLst>
              <a:ext uri="{FF2B5EF4-FFF2-40B4-BE49-F238E27FC236}">
                <a16:creationId xmlns:a16="http://schemas.microsoft.com/office/drawing/2014/main" id="{7F7B9F17-86E4-4A06-85BA-1A6BA5B62073}"/>
              </a:ext>
            </a:extLst>
          </xdr:cNvPr>
          <xdr:cNvCxnSpPr>
            <a:cxnSpLocks noChangeShapeType="1"/>
          </xdr:cNvCxnSpPr>
        </xdr:nvCxnSpPr>
        <xdr:spPr bwMode="auto">
          <a:xfrm>
            <a:off x="4674277" y="15480106"/>
            <a:ext cx="5291840" cy="9730"/>
          </a:xfrm>
          <a:prstGeom prst="line">
            <a:avLst/>
          </a:prstGeom>
          <a:noFill/>
          <a:ln w="9525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72038</xdr:colOff>
      <xdr:row>25</xdr:row>
      <xdr:rowOff>14655</xdr:rowOff>
    </xdr:from>
    <xdr:to>
      <xdr:col>19</xdr:col>
      <xdr:colOff>703383</xdr:colOff>
      <xdr:row>25</xdr:row>
      <xdr:rowOff>234463</xdr:rowOff>
    </xdr:to>
    <xdr:grpSp>
      <xdr:nvGrpSpPr>
        <xdr:cNvPr id="2" name="グループ化 12">
          <a:extLst>
            <a:ext uri="{FF2B5EF4-FFF2-40B4-BE49-F238E27FC236}">
              <a16:creationId xmlns:a16="http://schemas.microsoft.com/office/drawing/2014/main" id="{2612E9A5-DF1C-4BB0-B284-6B0FFD86BD6C}"/>
            </a:ext>
          </a:extLst>
        </xdr:cNvPr>
        <xdr:cNvGrpSpPr>
          <a:grpSpLocks/>
        </xdr:cNvGrpSpPr>
      </xdr:nvGrpSpPr>
      <xdr:grpSpPr bwMode="auto">
        <a:xfrm>
          <a:off x="3586763" y="8510955"/>
          <a:ext cx="4641370" cy="219808"/>
          <a:chOff x="4664857" y="15283570"/>
          <a:chExt cx="5306049" cy="206783"/>
        </a:xfrm>
      </xdr:grpSpPr>
      <xdr:cxnSp macro="">
        <xdr:nvCxnSpPr>
          <xdr:cNvPr id="3" name="直線矢印コネクタ 7">
            <a:extLst>
              <a:ext uri="{FF2B5EF4-FFF2-40B4-BE49-F238E27FC236}">
                <a16:creationId xmlns:a16="http://schemas.microsoft.com/office/drawing/2014/main" id="{054DE4AB-DD38-6EE1-C81B-352BF2FA4C34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4664857" y="15299690"/>
            <a:ext cx="0" cy="178435"/>
          </a:xfrm>
          <a:prstGeom prst="straightConnector1">
            <a:avLst/>
          </a:prstGeom>
          <a:noFill/>
          <a:ln w="9525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cxnSp>
      <xdr:cxnSp macro="">
        <xdr:nvCxnSpPr>
          <xdr:cNvPr id="4" name="直線矢印コネクタ 16">
            <a:extLst>
              <a:ext uri="{FF2B5EF4-FFF2-40B4-BE49-F238E27FC236}">
                <a16:creationId xmlns:a16="http://schemas.microsoft.com/office/drawing/2014/main" id="{1988F132-4AF7-B136-9DF3-658B3DA74251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9970906" y="15283570"/>
            <a:ext cx="0" cy="206783"/>
          </a:xfrm>
          <a:prstGeom prst="straightConnector1">
            <a:avLst/>
          </a:prstGeom>
          <a:noFill/>
          <a:ln w="9525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cxnSp>
      <xdr:cxnSp macro="">
        <xdr:nvCxnSpPr>
          <xdr:cNvPr id="5" name="直線コネクタ 9">
            <a:extLst>
              <a:ext uri="{FF2B5EF4-FFF2-40B4-BE49-F238E27FC236}">
                <a16:creationId xmlns:a16="http://schemas.microsoft.com/office/drawing/2014/main" id="{4139347D-9075-8734-45E3-C9814B4CEE35}"/>
              </a:ext>
            </a:extLst>
          </xdr:cNvPr>
          <xdr:cNvCxnSpPr>
            <a:cxnSpLocks noChangeShapeType="1"/>
          </xdr:cNvCxnSpPr>
        </xdr:nvCxnSpPr>
        <xdr:spPr bwMode="auto">
          <a:xfrm>
            <a:off x="4674277" y="15480106"/>
            <a:ext cx="5291840" cy="9730"/>
          </a:xfrm>
          <a:prstGeom prst="line">
            <a:avLst/>
          </a:prstGeom>
          <a:noFill/>
          <a:ln w="9525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cxnSp>
    </xdr:grpSp>
    <xdr:clientData/>
  </xdr:twoCellAnchor>
  <xdr:twoCellAnchor>
    <xdr:from>
      <xdr:col>0</xdr:col>
      <xdr:colOff>115957</xdr:colOff>
      <xdr:row>3</xdr:row>
      <xdr:rowOff>190500</xdr:rowOff>
    </xdr:from>
    <xdr:to>
      <xdr:col>5</xdr:col>
      <xdr:colOff>273326</xdr:colOff>
      <xdr:row>3</xdr:row>
      <xdr:rowOff>496956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AF34D128-AA2C-C470-3A12-60E546B0E508}"/>
            </a:ext>
          </a:extLst>
        </xdr:cNvPr>
        <xdr:cNvSpPr txBox="1"/>
      </xdr:nvSpPr>
      <xdr:spPr>
        <a:xfrm>
          <a:off x="115957" y="786848"/>
          <a:ext cx="2551043" cy="3064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solidFill>
                <a:srgbClr val="FF0000"/>
              </a:solidFill>
            </a:rPr>
            <a:t>Graduate School of</a:t>
          </a:r>
          <a:r>
            <a:rPr kumimoji="1" lang="en-US" altLang="ja-JP" sz="1100" baseline="0">
              <a:solidFill>
                <a:srgbClr val="FF0000"/>
              </a:solidFill>
            </a:rPr>
            <a:t> Engineering</a:t>
          </a:r>
        </a:p>
      </xdr:txBody>
    </xdr:sp>
    <xdr:clientData/>
  </xdr:twoCellAnchor>
  <xdr:twoCellAnchor>
    <xdr:from>
      <xdr:col>6</xdr:col>
      <xdr:colOff>86140</xdr:colOff>
      <xdr:row>3</xdr:row>
      <xdr:rowOff>202096</xdr:rowOff>
    </xdr:from>
    <xdr:to>
      <xdr:col>12</xdr:col>
      <xdr:colOff>165652</xdr:colOff>
      <xdr:row>3</xdr:row>
      <xdr:rowOff>508552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71A9662-41DD-48B7-A1E1-E59E95E51544}"/>
            </a:ext>
          </a:extLst>
        </xdr:cNvPr>
        <xdr:cNvSpPr txBox="1"/>
      </xdr:nvSpPr>
      <xdr:spPr>
        <a:xfrm>
          <a:off x="2852531" y="798444"/>
          <a:ext cx="2183295" cy="3064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aseline="0">
              <a:solidFill>
                <a:srgbClr val="FF0000"/>
              </a:solidFill>
            </a:rPr>
            <a:t>37-266XXX</a:t>
          </a:r>
        </a:p>
      </xdr:txBody>
    </xdr:sp>
    <xdr:clientData/>
  </xdr:twoCellAnchor>
  <xdr:twoCellAnchor>
    <xdr:from>
      <xdr:col>13</xdr:col>
      <xdr:colOff>139148</xdr:colOff>
      <xdr:row>3</xdr:row>
      <xdr:rowOff>221975</xdr:rowOff>
    </xdr:from>
    <xdr:to>
      <xdr:col>19</xdr:col>
      <xdr:colOff>61291</xdr:colOff>
      <xdr:row>3</xdr:row>
      <xdr:rowOff>528431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9021A85A-DCC8-405E-88DE-298F103550D3}"/>
            </a:ext>
          </a:extLst>
        </xdr:cNvPr>
        <xdr:cNvSpPr txBox="1"/>
      </xdr:nvSpPr>
      <xdr:spPr>
        <a:xfrm>
          <a:off x="5398605" y="818323"/>
          <a:ext cx="2183295" cy="3064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aseline="0">
              <a:solidFill>
                <a:srgbClr val="FF0000"/>
              </a:solidFill>
            </a:rPr>
            <a:t>Taro TODAI</a:t>
          </a:r>
        </a:p>
      </xdr:txBody>
    </xdr:sp>
    <xdr:clientData/>
  </xdr:twoCellAnchor>
  <xdr:twoCellAnchor>
    <xdr:from>
      <xdr:col>12</xdr:col>
      <xdr:colOff>208722</xdr:colOff>
      <xdr:row>4</xdr:row>
      <xdr:rowOff>43070</xdr:rowOff>
    </xdr:from>
    <xdr:to>
      <xdr:col>16</xdr:col>
      <xdr:colOff>74543</xdr:colOff>
      <xdr:row>5</xdr:row>
      <xdr:rowOff>157369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DF6D4AA0-5086-403C-A3D5-6A9851EFA072}"/>
            </a:ext>
          </a:extLst>
        </xdr:cNvPr>
        <xdr:cNvSpPr txBox="1"/>
      </xdr:nvSpPr>
      <xdr:spPr>
        <a:xfrm>
          <a:off x="5078896" y="1194353"/>
          <a:ext cx="1439517" cy="22197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aseline="0">
              <a:solidFill>
                <a:srgbClr val="FF0000"/>
              </a:solidFill>
            </a:rPr>
            <a:t>2026/4/1</a:t>
          </a:r>
        </a:p>
      </xdr:txBody>
    </xdr:sp>
    <xdr:clientData/>
  </xdr:twoCellAnchor>
  <xdr:twoCellAnchor>
    <xdr:from>
      <xdr:col>18</xdr:col>
      <xdr:colOff>289892</xdr:colOff>
      <xdr:row>9</xdr:row>
      <xdr:rowOff>223630</xdr:rowOff>
    </xdr:from>
    <xdr:to>
      <xdr:col>19</xdr:col>
      <xdr:colOff>762000</xdr:colOff>
      <xdr:row>11</xdr:row>
      <xdr:rowOff>8282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AADB9777-7FD0-1D74-D1CF-6D49F865665A}"/>
            </a:ext>
          </a:extLst>
        </xdr:cNvPr>
        <xdr:cNvSpPr/>
      </xdr:nvSpPr>
      <xdr:spPr>
        <a:xfrm>
          <a:off x="7479196" y="2667000"/>
          <a:ext cx="803413" cy="389282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1998A8-D97B-4393-B48E-E8719E9DDD54}" name="tblFee" displayName="tblFee" ref="E1:J9" totalsRowShown="0" headerRowDxfId="8" dataDxfId="6" headerRowBorderDxfId="7" tableBorderDxfId="5">
  <autoFilter ref="E1:J9" xr:uid="{241998A8-D97B-4393-B48E-E8719E9DDD54}"/>
  <tableColumns count="6">
    <tableColumn id="1" xr3:uid="{D3B39AD8-23DC-416B-9976-8CD587839384}" name="入学年開始" dataDxfId="4"/>
    <tableColumn id="2" xr3:uid="{1FFF1F8F-83CB-49F2-817E-6627ABF8591E}" name="入学年終了" dataDxfId="3"/>
    <tableColumn id="3" xr3:uid="{96A69AD3-A7C9-49D5-9594-CE411C7FE738}" name="課程"/>
    <tableColumn id="4" xr3:uid="{0F50CE5A-1931-4082-B160-4FFD2E494B5C}" name="所属区分" dataDxfId="2"/>
    <tableColumn id="5" xr3:uid="{7DC0B750-5FBF-41D4-A481-765D9D2513B0}" name="授業料年額" dataDxfId="1"/>
    <tableColumn id="6" xr3:uid="{1A810555-CA35-47DB-ABF2-3CC8A497687D}" name="授業料月額">
      <calculatedColumnFormula>I2/12</calculatedColumnFormula>
    </tableColumn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3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tables/table1.xml" Type="http://schemas.openxmlformats.org/officeDocument/2006/relationships/table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CB8DA-7984-4A60-92FE-2B525431E6BA}">
  <sheetPr>
    <tabColor rgb="FF00B050"/>
    <pageSetUpPr fitToPage="1"/>
  </sheetPr>
  <dimension ref="A1:AE36"/>
  <sheetViews>
    <sheetView showGridLines="0" tabSelected="1" showWhiteSpace="0" view="pageBreakPreview" zoomScaleNormal="115" zoomScaleSheetLayoutView="100" zoomScalePageLayoutView="85" workbookViewId="0">
      <selection activeCell="A5" sqref="A5:B5"/>
    </sheetView>
  </sheetViews>
  <sheetFormatPr defaultColWidth="9" defaultRowHeight="14.25" x14ac:dyDescent="0.15"/>
  <cols>
    <col min="1" max="1" width="3.25" style="147" customWidth="1"/>
    <col min="2" max="2" width="8" style="147" customWidth="1"/>
    <col min="3" max="3" width="9.625" style="147" customWidth="1"/>
    <col min="4" max="4" width="9.75" style="147" customWidth="1"/>
    <col min="5" max="9" width="4.875" style="147" customWidth="1"/>
    <col min="10" max="10" width="5.25" style="147" customWidth="1"/>
    <col min="11" max="11" width="2.625" style="147" customWidth="1"/>
    <col min="12" max="13" width="5.125" style="147" customWidth="1"/>
    <col min="14" max="14" width="5.75" style="147" customWidth="1"/>
    <col min="15" max="18" width="4.875" style="147" customWidth="1"/>
    <col min="19" max="19" width="4.375" style="147" customWidth="1"/>
    <col min="20" max="20" width="5.375" style="147" customWidth="1"/>
    <col min="21" max="21" width="3.125" style="147" customWidth="1"/>
    <col min="22" max="16384" width="9" style="147"/>
  </cols>
  <sheetData>
    <row r="1" spans="1:20" ht="16.5" customHeight="1" x14ac:dyDescent="0.15">
      <c r="A1" s="142" t="s">
        <v>6</v>
      </c>
      <c r="G1" s="154"/>
      <c r="L1" s="155"/>
    </row>
    <row r="2" spans="1:20" ht="20.25" customHeight="1" x14ac:dyDescent="0.15">
      <c r="A2" s="153"/>
      <c r="B2" s="153"/>
      <c r="C2" s="153"/>
      <c r="D2" s="153"/>
      <c r="E2" s="153"/>
      <c r="F2" s="153"/>
      <c r="G2" s="153"/>
      <c r="H2" s="153"/>
      <c r="I2" s="153"/>
      <c r="J2" s="135" t="s">
        <v>50</v>
      </c>
      <c r="K2" s="153"/>
      <c r="L2" s="153"/>
      <c r="M2" s="153"/>
      <c r="N2" s="153"/>
      <c r="O2" s="153"/>
      <c r="P2" s="153"/>
      <c r="Q2" s="153"/>
      <c r="R2" s="153"/>
      <c r="S2" s="153"/>
      <c r="T2" s="153"/>
    </row>
    <row r="3" spans="1:20" ht="10.5" customHeight="1" x14ac:dyDescent="0.15">
      <c r="A3" s="107"/>
    </row>
    <row r="4" spans="1:20" ht="15" x14ac:dyDescent="0.15">
      <c r="A4" s="171" t="s">
        <v>108</v>
      </c>
      <c r="B4" s="171"/>
      <c r="C4" s="144" t="s">
        <v>107</v>
      </c>
      <c r="D4" s="145"/>
      <c r="E4" s="165" t="s">
        <v>51</v>
      </c>
      <c r="F4" s="166"/>
      <c r="G4" s="166"/>
      <c r="H4" s="166"/>
      <c r="I4" s="166"/>
      <c r="J4" s="167"/>
      <c r="K4" s="165" t="s">
        <v>109</v>
      </c>
      <c r="L4" s="166"/>
      <c r="M4" s="167"/>
      <c r="N4" s="165" t="s">
        <v>53</v>
      </c>
      <c r="O4" s="165"/>
      <c r="P4" s="166"/>
      <c r="Q4" s="166"/>
      <c r="R4" s="166"/>
      <c r="S4" s="166"/>
      <c r="T4" s="167"/>
    </row>
    <row r="5" spans="1:20" ht="24" customHeight="1" x14ac:dyDescent="0.15">
      <c r="A5" s="276"/>
      <c r="B5" s="277"/>
      <c r="C5" s="278"/>
      <c r="D5" s="279"/>
      <c r="E5" s="294"/>
      <c r="F5" s="295"/>
      <c r="G5" s="295"/>
      <c r="H5" s="295"/>
      <c r="I5" s="295"/>
      <c r="J5" s="296"/>
      <c r="K5" s="280"/>
      <c r="L5" s="281"/>
      <c r="M5" s="282"/>
      <c r="N5" s="297"/>
      <c r="O5" s="298"/>
      <c r="P5" s="298"/>
      <c r="Q5" s="298"/>
      <c r="R5" s="298"/>
      <c r="S5" s="298"/>
      <c r="T5" s="299"/>
    </row>
    <row r="6" spans="1:20" ht="8.4499999999999993" customHeight="1" x14ac:dyDescent="0.3">
      <c r="A6" s="108"/>
      <c r="B6" s="109"/>
      <c r="C6" s="109"/>
      <c r="G6" s="110"/>
      <c r="L6" s="111"/>
      <c r="M6" s="112"/>
      <c r="N6" s="110"/>
      <c r="O6" s="111"/>
      <c r="P6" s="111"/>
      <c r="Q6" s="111"/>
      <c r="R6" s="111"/>
      <c r="S6" s="111"/>
      <c r="T6" s="111"/>
    </row>
    <row r="7" spans="1:20" ht="18.75" customHeight="1" x14ac:dyDescent="0.15">
      <c r="A7" s="156"/>
      <c r="B7" s="156"/>
      <c r="C7" s="156"/>
      <c r="D7" s="156"/>
      <c r="E7" s="113"/>
      <c r="F7" s="114"/>
      <c r="G7" s="114"/>
      <c r="H7" s="114"/>
      <c r="I7" s="114"/>
      <c r="J7" s="114"/>
      <c r="K7" s="173" t="s">
        <v>111</v>
      </c>
      <c r="M7" s="114"/>
      <c r="N7" s="250">
        <f ca="1">TODAY()</f>
        <v>46226</v>
      </c>
      <c r="O7" s="251"/>
      <c r="P7" s="251"/>
      <c r="Q7" s="251"/>
      <c r="R7" s="251"/>
      <c r="S7" s="251"/>
      <c r="T7" s="251"/>
    </row>
    <row r="8" spans="1:20" ht="39.75" customHeight="1" x14ac:dyDescent="0.15">
      <c r="A8" s="196" t="s">
        <v>55</v>
      </c>
      <c r="B8" s="197"/>
      <c r="C8" s="197"/>
      <c r="D8" s="198"/>
      <c r="E8" s="192" t="s">
        <v>65</v>
      </c>
      <c r="F8" s="193"/>
      <c r="G8" s="194"/>
      <c r="H8" s="192" t="s">
        <v>137</v>
      </c>
      <c r="I8" s="193"/>
      <c r="J8" s="194"/>
      <c r="K8" s="157"/>
      <c r="L8" s="196" t="s">
        <v>56</v>
      </c>
      <c r="M8" s="197"/>
      <c r="N8" s="198"/>
      <c r="O8" s="192" t="s">
        <v>65</v>
      </c>
      <c r="P8" s="193"/>
      <c r="Q8" s="194"/>
      <c r="R8" s="192" t="s">
        <v>137</v>
      </c>
      <c r="S8" s="193"/>
      <c r="T8" s="194"/>
    </row>
    <row r="9" spans="1:20" ht="16.5" customHeight="1" x14ac:dyDescent="0.15">
      <c r="A9" s="199"/>
      <c r="B9" s="200"/>
      <c r="C9" s="200"/>
      <c r="D9" s="201"/>
      <c r="E9" s="148" t="s">
        <v>57</v>
      </c>
      <c r="F9" s="149"/>
      <c r="G9" s="149"/>
      <c r="H9" s="149"/>
      <c r="I9" s="149"/>
      <c r="J9" s="150"/>
      <c r="K9" s="157"/>
      <c r="L9" s="199"/>
      <c r="M9" s="200"/>
      <c r="N9" s="201"/>
      <c r="O9" s="148" t="s">
        <v>57</v>
      </c>
      <c r="P9" s="151"/>
      <c r="Q9" s="151"/>
      <c r="R9" s="151"/>
      <c r="S9" s="151"/>
      <c r="T9" s="152"/>
    </row>
    <row r="10" spans="1:20" ht="31.5" customHeight="1" x14ac:dyDescent="0.15">
      <c r="A10" s="196" t="s">
        <v>63</v>
      </c>
      <c r="B10" s="197"/>
      <c r="C10" s="198"/>
      <c r="D10" s="216" t="s">
        <v>58</v>
      </c>
      <c r="E10" s="252"/>
      <c r="F10" s="253"/>
      <c r="G10" s="254"/>
      <c r="H10" s="252"/>
      <c r="I10" s="253"/>
      <c r="J10" s="254"/>
      <c r="K10" s="156"/>
      <c r="L10" s="291" t="s">
        <v>64</v>
      </c>
      <c r="M10" s="292"/>
      <c r="N10" s="293"/>
      <c r="O10" s="245"/>
      <c r="P10" s="246"/>
      <c r="Q10" s="247"/>
      <c r="R10" s="303" t="str" cm="1">
        <f t="array" ref="R10">_xlfn.LET(
 _xlpm.y, $A$5,
 _xlpm.p, $C$5,
 _xlpm.a, 参照用!$F$11,
 _xlpm.r, _xlfn._xlws.FILTER(tblFee[授業料月額],
     (tblFee[入学年開始] &lt;= _xlpm.y) *
     (_xlpm.y &lt;= tblFee[入学年終了]) *
     (tblFee[課程] = _xlpm.p) *
     (tblFee[所属区分] = _xlpm.a)
 ),
 IFERROR(INDEX(_xlpm.r,1), "")
)</f>
        <v/>
      </c>
      <c r="S10" s="304"/>
      <c r="T10" s="305"/>
    </row>
    <row r="11" spans="1:20" ht="31.5" customHeight="1" x14ac:dyDescent="0.15">
      <c r="A11" s="199"/>
      <c r="B11" s="200"/>
      <c r="C11" s="201"/>
      <c r="D11" s="217"/>
      <c r="E11" s="255"/>
      <c r="F11" s="256"/>
      <c r="G11" s="257"/>
      <c r="H11" s="255"/>
      <c r="I11" s="256"/>
      <c r="J11" s="257"/>
      <c r="K11" s="156"/>
      <c r="L11" s="196" t="s">
        <v>67</v>
      </c>
      <c r="M11" s="243"/>
      <c r="N11" s="244"/>
      <c r="O11" s="267"/>
      <c r="P11" s="268"/>
      <c r="Q11" s="269"/>
      <c r="R11" s="267"/>
      <c r="S11" s="268"/>
      <c r="T11" s="269"/>
    </row>
    <row r="12" spans="1:20" ht="27.75" customHeight="1" x14ac:dyDescent="0.15">
      <c r="A12" s="196" t="s">
        <v>112</v>
      </c>
      <c r="B12" s="243"/>
      <c r="C12" s="244"/>
      <c r="D12" s="289" t="s">
        <v>58</v>
      </c>
      <c r="E12" s="252"/>
      <c r="F12" s="253"/>
      <c r="G12" s="254"/>
      <c r="H12" s="252"/>
      <c r="I12" s="253"/>
      <c r="J12" s="254"/>
      <c r="K12" s="156"/>
      <c r="L12" s="261"/>
      <c r="M12" s="262"/>
      <c r="N12" s="263"/>
      <c r="O12" s="270"/>
      <c r="P12" s="271"/>
      <c r="Q12" s="272"/>
      <c r="R12" s="270"/>
      <c r="S12" s="271"/>
      <c r="T12" s="272"/>
    </row>
    <row r="13" spans="1:20" ht="11.25" customHeight="1" x14ac:dyDescent="0.15">
      <c r="A13" s="286" t="s">
        <v>113</v>
      </c>
      <c r="B13" s="287"/>
      <c r="C13" s="288"/>
      <c r="D13" s="290"/>
      <c r="E13" s="258"/>
      <c r="F13" s="259"/>
      <c r="G13" s="260"/>
      <c r="H13" s="258"/>
      <c r="I13" s="259"/>
      <c r="J13" s="260"/>
      <c r="K13" s="156"/>
      <c r="L13" s="264"/>
      <c r="M13" s="265"/>
      <c r="N13" s="266"/>
      <c r="O13" s="273"/>
      <c r="P13" s="274"/>
      <c r="Q13" s="275"/>
      <c r="R13" s="273"/>
      <c r="S13" s="274"/>
      <c r="T13" s="275"/>
    </row>
    <row r="14" spans="1:20" ht="31.5" customHeight="1" x14ac:dyDescent="0.15">
      <c r="A14" s="283"/>
      <c r="B14" s="284"/>
      <c r="C14" s="285"/>
      <c r="D14" s="121" t="s">
        <v>60</v>
      </c>
      <c r="E14" s="231"/>
      <c r="F14" s="232"/>
      <c r="G14" s="233"/>
      <c r="H14" s="231"/>
      <c r="I14" s="232"/>
      <c r="J14" s="233"/>
      <c r="K14" s="142"/>
      <c r="L14" s="291" t="s">
        <v>121</v>
      </c>
      <c r="M14" s="292"/>
      <c r="N14" s="293"/>
      <c r="O14" s="245"/>
      <c r="P14" s="246"/>
      <c r="Q14" s="247"/>
      <c r="R14" s="245"/>
      <c r="S14" s="246"/>
      <c r="T14" s="247"/>
    </row>
    <row r="15" spans="1:20" ht="31.5" customHeight="1" x14ac:dyDescent="0.15">
      <c r="A15" s="196" t="s">
        <v>114</v>
      </c>
      <c r="B15" s="243"/>
      <c r="C15" s="244"/>
      <c r="D15" s="115" t="s">
        <v>58</v>
      </c>
      <c r="E15" s="228"/>
      <c r="F15" s="229"/>
      <c r="G15" s="230"/>
      <c r="H15" s="228"/>
      <c r="I15" s="229"/>
      <c r="J15" s="230"/>
      <c r="K15" s="142"/>
      <c r="L15" s="291" t="s">
        <v>68</v>
      </c>
      <c r="M15" s="292"/>
      <c r="N15" s="293"/>
      <c r="O15" s="245"/>
      <c r="P15" s="246"/>
      <c r="Q15" s="247"/>
      <c r="R15" s="245"/>
      <c r="S15" s="246"/>
      <c r="T15" s="247"/>
    </row>
    <row r="16" spans="1:20" ht="31.5" customHeight="1" x14ac:dyDescent="0.15">
      <c r="A16" s="146" t="s">
        <v>115</v>
      </c>
      <c r="B16" s="142"/>
      <c r="C16" s="158"/>
      <c r="D16" s="119" t="s">
        <v>60</v>
      </c>
      <c r="E16" s="237"/>
      <c r="F16" s="238"/>
      <c r="G16" s="239"/>
      <c r="H16" s="237"/>
      <c r="I16" s="238"/>
      <c r="J16" s="239"/>
      <c r="K16" s="156"/>
      <c r="L16" s="291" t="s">
        <v>59</v>
      </c>
      <c r="M16" s="292"/>
      <c r="N16" s="293"/>
      <c r="O16" s="245"/>
      <c r="P16" s="246"/>
      <c r="Q16" s="247"/>
      <c r="R16" s="245"/>
      <c r="S16" s="246"/>
      <c r="T16" s="247"/>
    </row>
    <row r="17" spans="1:31" ht="31.5" customHeight="1" x14ac:dyDescent="0.15">
      <c r="A17" s="234"/>
      <c r="B17" s="235"/>
      <c r="C17" s="236"/>
      <c r="D17" s="120" t="s">
        <v>61</v>
      </c>
      <c r="E17" s="231"/>
      <c r="F17" s="232"/>
      <c r="G17" s="233"/>
      <c r="H17" s="231"/>
      <c r="I17" s="232"/>
      <c r="J17" s="233"/>
      <c r="K17" s="156"/>
      <c r="L17" s="291" t="s">
        <v>69</v>
      </c>
      <c r="M17" s="292"/>
      <c r="N17" s="293"/>
      <c r="O17" s="245"/>
      <c r="P17" s="246"/>
      <c r="Q17" s="247"/>
      <c r="R17" s="245"/>
      <c r="S17" s="246"/>
      <c r="T17" s="247"/>
    </row>
    <row r="18" spans="1:31" ht="31.5" customHeight="1" x14ac:dyDescent="0.15">
      <c r="A18" s="196" t="s">
        <v>116</v>
      </c>
      <c r="B18" s="243"/>
      <c r="C18" s="244"/>
      <c r="D18" s="115" t="s">
        <v>58</v>
      </c>
      <c r="E18" s="228"/>
      <c r="F18" s="229"/>
      <c r="G18" s="230"/>
      <c r="H18" s="228"/>
      <c r="I18" s="229"/>
      <c r="J18" s="230"/>
      <c r="K18" s="156"/>
      <c r="L18" s="300" t="s">
        <v>122</v>
      </c>
      <c r="M18" s="301"/>
      <c r="N18" s="302"/>
      <c r="O18" s="245"/>
      <c r="P18" s="246"/>
      <c r="Q18" s="247"/>
      <c r="R18" s="245"/>
      <c r="S18" s="246"/>
      <c r="T18" s="247"/>
    </row>
    <row r="19" spans="1:31" ht="31.5" customHeight="1" x14ac:dyDescent="0.15">
      <c r="A19" s="146" t="s">
        <v>115</v>
      </c>
      <c r="B19" s="142"/>
      <c r="C19" s="158"/>
      <c r="D19" s="116" t="s">
        <v>60</v>
      </c>
      <c r="E19" s="237"/>
      <c r="F19" s="238"/>
      <c r="G19" s="239"/>
      <c r="H19" s="237"/>
      <c r="I19" s="238"/>
      <c r="J19" s="239"/>
      <c r="K19" s="159"/>
      <c r="L19" s="291" t="s">
        <v>123</v>
      </c>
      <c r="M19" s="292"/>
      <c r="N19" s="293"/>
      <c r="O19" s="245"/>
      <c r="P19" s="246"/>
      <c r="Q19" s="247"/>
      <c r="R19" s="245"/>
      <c r="S19" s="246"/>
      <c r="T19" s="247"/>
      <c r="W19" s="142"/>
      <c r="X19" s="142"/>
      <c r="Y19" s="142"/>
      <c r="Z19" s="155"/>
      <c r="AA19" s="155"/>
      <c r="AB19" s="155"/>
      <c r="AC19" s="143"/>
      <c r="AD19" s="143"/>
      <c r="AE19" s="122"/>
    </row>
    <row r="20" spans="1:31" ht="31.5" customHeight="1" x14ac:dyDescent="0.15">
      <c r="A20" s="234"/>
      <c r="B20" s="235"/>
      <c r="C20" s="236"/>
      <c r="D20" s="118" t="s">
        <v>61</v>
      </c>
      <c r="E20" s="231"/>
      <c r="F20" s="232"/>
      <c r="G20" s="233"/>
      <c r="H20" s="231"/>
      <c r="I20" s="232"/>
      <c r="J20" s="233"/>
      <c r="K20" s="123"/>
      <c r="L20" s="196" t="s">
        <v>70</v>
      </c>
      <c r="M20" s="243"/>
      <c r="N20" s="244"/>
      <c r="O20" s="267"/>
      <c r="P20" s="268"/>
      <c r="Q20" s="269"/>
      <c r="R20" s="267"/>
      <c r="S20" s="268"/>
      <c r="T20" s="269"/>
      <c r="W20" s="142"/>
      <c r="X20" s="142"/>
      <c r="Y20" s="142"/>
      <c r="Z20" s="123"/>
      <c r="AA20" s="123"/>
      <c r="AB20" s="123"/>
      <c r="AC20" s="142"/>
      <c r="AD20" s="142"/>
      <c r="AE20" s="122"/>
    </row>
    <row r="21" spans="1:31" ht="31.5" customHeight="1" x14ac:dyDescent="0.15">
      <c r="A21" s="196" t="s">
        <v>62</v>
      </c>
      <c r="B21" s="243"/>
      <c r="C21" s="244"/>
      <c r="D21" s="115" t="s">
        <v>58</v>
      </c>
      <c r="E21" s="228"/>
      <c r="F21" s="229"/>
      <c r="G21" s="230"/>
      <c r="H21" s="228"/>
      <c r="I21" s="229"/>
      <c r="J21" s="230"/>
      <c r="L21" s="264"/>
      <c r="M21" s="265"/>
      <c r="N21" s="266"/>
      <c r="O21" s="273"/>
      <c r="P21" s="274"/>
      <c r="Q21" s="275"/>
      <c r="R21" s="273"/>
      <c r="S21" s="274"/>
      <c r="T21" s="275"/>
      <c r="W21" s="142"/>
      <c r="X21" s="142"/>
      <c r="Y21" s="142"/>
      <c r="AC21" s="142"/>
      <c r="AD21" s="142"/>
      <c r="AE21" s="122"/>
    </row>
    <row r="22" spans="1:31" ht="27" customHeight="1" x14ac:dyDescent="0.15">
      <c r="A22" s="264"/>
      <c r="B22" s="265"/>
      <c r="C22" s="266"/>
      <c r="D22" s="118" t="s">
        <v>60</v>
      </c>
      <c r="E22" s="231"/>
      <c r="F22" s="232"/>
      <c r="G22" s="233"/>
      <c r="H22" s="231"/>
      <c r="I22" s="232"/>
      <c r="J22" s="233"/>
      <c r="L22" s="196" t="s">
        <v>120</v>
      </c>
      <c r="M22" s="243"/>
      <c r="N22" s="244"/>
      <c r="O22" s="267"/>
      <c r="P22" s="268"/>
      <c r="Q22" s="269"/>
      <c r="R22" s="267"/>
      <c r="S22" s="268"/>
      <c r="T22" s="269"/>
      <c r="W22" s="124"/>
      <c r="X22" s="124"/>
      <c r="Y22" s="124"/>
      <c r="AC22" s="124"/>
      <c r="AD22" s="124"/>
      <c r="AE22" s="122"/>
    </row>
    <row r="23" spans="1:31" ht="31.5" customHeight="1" x14ac:dyDescent="0.15">
      <c r="A23" s="196" t="s">
        <v>61</v>
      </c>
      <c r="B23" s="243"/>
      <c r="C23" s="244"/>
      <c r="D23" s="115" t="s">
        <v>58</v>
      </c>
      <c r="E23" s="228"/>
      <c r="F23" s="229"/>
      <c r="G23" s="230"/>
      <c r="H23" s="228"/>
      <c r="I23" s="229"/>
      <c r="J23" s="230"/>
      <c r="K23" s="125"/>
      <c r="L23" s="234"/>
      <c r="M23" s="235"/>
      <c r="N23" s="236"/>
      <c r="O23" s="273"/>
      <c r="P23" s="274"/>
      <c r="Q23" s="275"/>
      <c r="R23" s="273"/>
      <c r="S23" s="274"/>
      <c r="T23" s="275"/>
    </row>
    <row r="24" spans="1:31" ht="31.5" customHeight="1" x14ac:dyDescent="0.15">
      <c r="A24" s="146" t="s">
        <v>117</v>
      </c>
      <c r="B24" s="142"/>
      <c r="C24" s="158"/>
      <c r="D24" s="119" t="s">
        <v>60</v>
      </c>
      <c r="E24" s="237"/>
      <c r="F24" s="238"/>
      <c r="G24" s="239"/>
      <c r="H24" s="237"/>
      <c r="I24" s="238"/>
      <c r="J24" s="239"/>
      <c r="K24" s="125"/>
      <c r="L24" s="181" t="s">
        <v>118</v>
      </c>
      <c r="M24" s="248"/>
      <c r="N24" s="249"/>
      <c r="O24" s="245"/>
      <c r="P24" s="246"/>
      <c r="Q24" s="247"/>
      <c r="R24" s="245"/>
      <c r="S24" s="246"/>
      <c r="T24" s="247"/>
    </row>
    <row r="25" spans="1:31" ht="31.5" customHeight="1" thickBot="1" x14ac:dyDescent="0.2">
      <c r="A25" s="234"/>
      <c r="B25" s="235"/>
      <c r="C25" s="236"/>
      <c r="D25" s="120" t="s">
        <v>61</v>
      </c>
      <c r="E25" s="231"/>
      <c r="F25" s="232"/>
      <c r="G25" s="233"/>
      <c r="H25" s="240"/>
      <c r="I25" s="241"/>
      <c r="J25" s="242"/>
      <c r="L25" s="181" t="s">
        <v>119</v>
      </c>
      <c r="M25" s="248"/>
      <c r="N25" s="249"/>
      <c r="O25" s="245"/>
      <c r="P25" s="246"/>
      <c r="Q25" s="247"/>
      <c r="R25" s="267"/>
      <c r="S25" s="268"/>
      <c r="T25" s="269"/>
    </row>
    <row r="26" spans="1:31" ht="30.75" customHeight="1" thickTop="1" thickBot="1" x14ac:dyDescent="0.2">
      <c r="A26" s="174" t="s">
        <v>44</v>
      </c>
      <c r="B26" s="140"/>
      <c r="C26" s="140"/>
      <c r="D26" s="141"/>
      <c r="E26" s="139" t="s">
        <v>9</v>
      </c>
      <c r="F26" s="222">
        <f>SUM(E10:G25)</f>
        <v>0</v>
      </c>
      <c r="G26" s="223"/>
      <c r="H26" s="160" t="s">
        <v>9</v>
      </c>
      <c r="I26" s="224">
        <f>SUM(H10:J25)</f>
        <v>0</v>
      </c>
      <c r="J26" s="225"/>
      <c r="K26" s="159"/>
      <c r="L26" s="175" t="s">
        <v>43</v>
      </c>
      <c r="M26" s="169"/>
      <c r="N26" s="170"/>
      <c r="O26" s="168" t="s">
        <v>9</v>
      </c>
      <c r="P26" s="226">
        <f>SUM(O10:Q25)</f>
        <v>0</v>
      </c>
      <c r="Q26" s="223"/>
      <c r="R26" s="129" t="s">
        <v>9</v>
      </c>
      <c r="S26" s="227">
        <f>SUM(R10:T25)</f>
        <v>0</v>
      </c>
      <c r="T26" s="225"/>
    </row>
    <row r="27" spans="1:31" ht="30.75" customHeight="1" thickTop="1" x14ac:dyDescent="0.15">
      <c r="A27" s="117"/>
      <c r="B27" s="117"/>
      <c r="C27" s="117"/>
      <c r="D27" s="117"/>
      <c r="E27" s="142"/>
      <c r="F27" s="142"/>
      <c r="G27" s="130"/>
      <c r="H27" s="142"/>
      <c r="I27" s="113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82" t="str">
        <f>IF(I26&lt;S26,"Please make sure that ""total income"" is greater than or equal to ""total outgoing"".","")</f>
        <v/>
      </c>
      <c r="U27" s="132"/>
      <c r="V27" s="132"/>
      <c r="W27" s="132"/>
      <c r="X27" s="132"/>
      <c r="Y27" s="132"/>
      <c r="Z27" s="132"/>
      <c r="AA27" s="132"/>
      <c r="AB27" s="132"/>
    </row>
    <row r="28" spans="1:31" ht="15" customHeight="1" x14ac:dyDescent="0.15">
      <c r="A28" s="130" t="s">
        <v>0</v>
      </c>
      <c r="B28" s="132" t="s">
        <v>39</v>
      </c>
      <c r="C28" s="132"/>
      <c r="D28" s="132"/>
      <c r="E28" s="132"/>
      <c r="F28" s="132"/>
      <c r="G28" s="132"/>
      <c r="H28" s="132"/>
      <c r="I28" s="132"/>
      <c r="J28" s="132"/>
      <c r="K28" s="132"/>
      <c r="L28" s="142"/>
      <c r="M28" s="142"/>
      <c r="N28" s="142"/>
      <c r="O28" s="142"/>
      <c r="P28" s="142"/>
      <c r="Q28" s="142"/>
      <c r="R28" s="142"/>
      <c r="S28" s="142"/>
      <c r="T28" s="142"/>
    </row>
    <row r="29" spans="1:31" ht="16.5" customHeight="1" x14ac:dyDescent="0.15">
      <c r="A29" s="130"/>
      <c r="B29" s="142" t="s">
        <v>38</v>
      </c>
      <c r="C29" s="142"/>
      <c r="D29" s="142"/>
      <c r="E29" s="142"/>
      <c r="F29" s="142"/>
      <c r="G29" s="142"/>
      <c r="H29" s="142"/>
      <c r="I29" s="142"/>
      <c r="J29" s="142"/>
      <c r="K29" s="142"/>
      <c r="L29" s="133"/>
      <c r="M29" s="133"/>
      <c r="N29" s="133"/>
      <c r="O29" s="133"/>
      <c r="P29" s="133"/>
      <c r="Q29" s="133"/>
      <c r="R29" s="133"/>
      <c r="S29" s="133"/>
      <c r="T29" s="133"/>
    </row>
    <row r="30" spans="1:31" ht="12.75" customHeight="1" x14ac:dyDescent="0.15">
      <c r="A30" s="131" t="s">
        <v>1</v>
      </c>
      <c r="B30" s="142" t="s">
        <v>33</v>
      </c>
      <c r="C30" s="142"/>
      <c r="D30" s="142"/>
      <c r="E30" s="142"/>
      <c r="F30" s="142"/>
      <c r="G30" s="142"/>
      <c r="H30" s="142"/>
      <c r="I30" s="142"/>
      <c r="J30" s="142"/>
      <c r="K30" s="142"/>
      <c r="L30" s="132"/>
      <c r="M30" s="132"/>
      <c r="N30" s="132"/>
      <c r="O30" s="132"/>
      <c r="P30" s="132"/>
      <c r="Q30" s="132"/>
      <c r="R30" s="132"/>
      <c r="S30" s="132"/>
      <c r="T30" s="132"/>
      <c r="X30" s="123"/>
    </row>
    <row r="31" spans="1:31" ht="16.5" customHeight="1" x14ac:dyDescent="0.15">
      <c r="A31" s="131" t="s">
        <v>32</v>
      </c>
      <c r="B31" s="132" t="s">
        <v>21</v>
      </c>
      <c r="C31" s="142"/>
      <c r="D31" s="142"/>
      <c r="E31" s="142"/>
      <c r="F31" s="142"/>
      <c r="G31" s="142"/>
      <c r="H31" s="142"/>
      <c r="I31" s="142"/>
      <c r="J31" s="142"/>
      <c r="K31" s="142"/>
    </row>
    <row r="32" spans="1:31" ht="18" customHeight="1" x14ac:dyDescent="0.15">
      <c r="A32" s="131" t="s">
        <v>2</v>
      </c>
      <c r="B32" s="132" t="s">
        <v>31</v>
      </c>
      <c r="C32" s="132"/>
      <c r="D32" s="132"/>
      <c r="E32" s="132"/>
      <c r="F32" s="132"/>
      <c r="G32" s="132"/>
      <c r="H32" s="132"/>
      <c r="I32" s="132"/>
      <c r="J32" s="132"/>
      <c r="K32" s="132"/>
      <c r="L32" s="164"/>
      <c r="M32" s="164"/>
      <c r="N32" s="164"/>
      <c r="O32" s="164"/>
      <c r="P32" s="164"/>
      <c r="Q32" s="164"/>
      <c r="R32" s="164"/>
      <c r="S32" s="164"/>
      <c r="T32" s="164"/>
    </row>
    <row r="33" spans="1:20" ht="15.75" customHeight="1" x14ac:dyDescent="0.15">
      <c r="A33" s="131" t="s">
        <v>3</v>
      </c>
      <c r="B33" s="132" t="s">
        <v>10</v>
      </c>
      <c r="C33" s="132"/>
      <c r="D33" s="132"/>
      <c r="E33" s="132"/>
      <c r="F33" s="132"/>
      <c r="G33" s="132"/>
      <c r="H33" s="132"/>
      <c r="I33" s="132"/>
      <c r="J33" s="132"/>
      <c r="K33" s="132"/>
      <c r="L33" s="163"/>
      <c r="M33" s="163"/>
      <c r="N33" s="163"/>
      <c r="O33" s="163"/>
      <c r="P33" s="163"/>
      <c r="Q33" s="163"/>
      <c r="R33" s="163"/>
      <c r="S33" s="163"/>
      <c r="T33" s="163"/>
    </row>
    <row r="34" spans="1:20" ht="35.25" customHeight="1" x14ac:dyDescent="0.15">
      <c r="A34" s="134" t="s">
        <v>5</v>
      </c>
      <c r="B34" s="221" t="s">
        <v>30</v>
      </c>
      <c r="C34" s="221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</row>
    <row r="35" spans="1:20" ht="70.5" customHeight="1" x14ac:dyDescent="0.15">
      <c r="A35" s="131" t="s">
        <v>46</v>
      </c>
      <c r="B35" s="211" t="s">
        <v>47</v>
      </c>
      <c r="C35" s="211"/>
      <c r="D35" s="211"/>
      <c r="E35" s="211"/>
      <c r="F35" s="211"/>
      <c r="G35" s="211"/>
      <c r="H35" s="211"/>
      <c r="I35" s="211"/>
      <c r="J35" s="211"/>
      <c r="K35" s="211"/>
      <c r="L35" s="211"/>
      <c r="M35" s="211"/>
      <c r="N35" s="211"/>
      <c r="O35" s="211"/>
      <c r="P35" s="211"/>
      <c r="Q35" s="211"/>
      <c r="R35" s="211"/>
      <c r="S35" s="211"/>
      <c r="T35" s="211"/>
    </row>
    <row r="36" spans="1:20" ht="27.75" customHeight="1" x14ac:dyDescent="0.15">
      <c r="A36" s="161"/>
      <c r="B36" s="132"/>
      <c r="C36" s="132"/>
      <c r="D36" s="132"/>
      <c r="E36" s="132"/>
      <c r="F36" s="132"/>
      <c r="G36" s="132"/>
      <c r="H36" s="132"/>
      <c r="I36" s="132"/>
      <c r="J36" s="132"/>
      <c r="K36" s="132"/>
    </row>
  </sheetData>
  <sheetProtection algorithmName="SHA-512" hashValue="HUMJVi+S93BRUNlIrF3fegxSPc3tEzfjvGUIK7tAV+y77KGIAnjrwzYx1myYNyRoZp1jPmvpy/WtVEigsk9s9g==" saltValue="4vIevBxNJCBUA1lgOH2TGQ==" spinCount="100000" sheet="1" objects="1" scenarios="1"/>
  <mergeCells count="96">
    <mergeCell ref="O8:Q8"/>
    <mergeCell ref="R8:T8"/>
    <mergeCell ref="A21:C22"/>
    <mergeCell ref="L19:N19"/>
    <mergeCell ref="L20:N21"/>
    <mergeCell ref="A10:C11"/>
    <mergeCell ref="D10:D11"/>
    <mergeCell ref="L14:N14"/>
    <mergeCell ref="O10:Q10"/>
    <mergeCell ref="R10:T10"/>
    <mergeCell ref="A15:C15"/>
    <mergeCell ref="A18:C18"/>
    <mergeCell ref="E15:G15"/>
    <mergeCell ref="H15:J15"/>
    <mergeCell ref="E16:G16"/>
    <mergeCell ref="H16:J16"/>
    <mergeCell ref="O24:Q24"/>
    <mergeCell ref="R24:T24"/>
    <mergeCell ref="L15:N15"/>
    <mergeCell ref="L16:N16"/>
    <mergeCell ref="L17:N17"/>
    <mergeCell ref="L18:N18"/>
    <mergeCell ref="L22:N22"/>
    <mergeCell ref="M24:N24"/>
    <mergeCell ref="O20:Q21"/>
    <mergeCell ref="R20:T21"/>
    <mergeCell ref="O22:Q23"/>
    <mergeCell ref="R22:T23"/>
    <mergeCell ref="L23:N23"/>
    <mergeCell ref="A5:B5"/>
    <mergeCell ref="C5:D5"/>
    <mergeCell ref="K5:M5"/>
    <mergeCell ref="A12:C12"/>
    <mergeCell ref="A14:C14"/>
    <mergeCell ref="A13:C13"/>
    <mergeCell ref="D12:D13"/>
    <mergeCell ref="E12:G13"/>
    <mergeCell ref="L10:N10"/>
    <mergeCell ref="A8:D9"/>
    <mergeCell ref="E8:G8"/>
    <mergeCell ref="H8:J8"/>
    <mergeCell ref="L8:N9"/>
    <mergeCell ref="E5:J5"/>
    <mergeCell ref="N5:T5"/>
    <mergeCell ref="O14:Q14"/>
    <mergeCell ref="M25:N25"/>
    <mergeCell ref="N7:T7"/>
    <mergeCell ref="E10:G11"/>
    <mergeCell ref="H10:J11"/>
    <mergeCell ref="E14:G14"/>
    <mergeCell ref="H14:J14"/>
    <mergeCell ref="H12:J13"/>
    <mergeCell ref="L11:N13"/>
    <mergeCell ref="O11:Q13"/>
    <mergeCell ref="R11:T13"/>
    <mergeCell ref="O25:Q25"/>
    <mergeCell ref="R25:T25"/>
    <mergeCell ref="E21:G21"/>
    <mergeCell ref="H21:J21"/>
    <mergeCell ref="E22:G22"/>
    <mergeCell ref="H22:J22"/>
    <mergeCell ref="R14:T14"/>
    <mergeCell ref="O15:Q15"/>
    <mergeCell ref="R15:T15"/>
    <mergeCell ref="O16:Q16"/>
    <mergeCell ref="R16:T16"/>
    <mergeCell ref="A17:C17"/>
    <mergeCell ref="A20:C20"/>
    <mergeCell ref="O17:Q17"/>
    <mergeCell ref="R17:T17"/>
    <mergeCell ref="O18:Q18"/>
    <mergeCell ref="R18:T18"/>
    <mergeCell ref="O19:Q19"/>
    <mergeCell ref="R19:T19"/>
    <mergeCell ref="E17:G17"/>
    <mergeCell ref="H17:J17"/>
    <mergeCell ref="E18:G18"/>
    <mergeCell ref="H18:J18"/>
    <mergeCell ref="E19:G19"/>
    <mergeCell ref="H19:J19"/>
    <mergeCell ref="E23:G23"/>
    <mergeCell ref="H23:J23"/>
    <mergeCell ref="E20:G20"/>
    <mergeCell ref="H20:J20"/>
    <mergeCell ref="A25:C25"/>
    <mergeCell ref="E24:G24"/>
    <mergeCell ref="H24:J24"/>
    <mergeCell ref="E25:G25"/>
    <mergeCell ref="H25:J25"/>
    <mergeCell ref="A23:C23"/>
    <mergeCell ref="B35:T35"/>
    <mergeCell ref="F26:G26"/>
    <mergeCell ref="I26:J26"/>
    <mergeCell ref="P26:Q26"/>
    <mergeCell ref="S26:T26"/>
    <mergeCell ref="B34:T34"/>
  </mergeCells>
  <phoneticPr fontId="1"/>
  <conditionalFormatting sqref="A5:T5 E10 E10:J25 O10:Q25 R11:T25 A14 A17 A20 L23 M24:M25 A25">
    <cfRule type="expression" dxfId="0" priority="1">
      <formula>A5=""</formula>
    </cfRule>
  </conditionalFormatting>
  <printOptions horizontalCentered="1" verticalCentered="1"/>
  <pageMargins left="0.43307086614173229" right="0.19685039370078741" top="0.47244094488188981" bottom="0.35433070866141736" header="0.31496062992125984" footer="0.31496062992125984"/>
  <pageSetup paperSize="9" scale="9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2616C92-B3DA-42FD-B724-FB259885D833}">
          <x14:formula1>
            <xm:f>参照用!$A$1:$A$26</xm:f>
          </x14:formula1>
          <xm:sqref>E5</xm:sqref>
        </x14:dataValidation>
        <x14:dataValidation type="list" allowBlank="1" showInputMessage="1" showErrorMessage="1" xr:uid="{7E331167-ECFF-4734-9249-7AEE0D4B83F1}">
          <x14:formula1>
            <xm:f>参照用!$C$1:$C$11</xm:f>
          </x14:formula1>
          <xm:sqref>A5:B5</xm:sqref>
        </x14:dataValidation>
        <x14:dataValidation type="list" allowBlank="1" showInputMessage="1" showErrorMessage="1" xr:uid="{B76AB260-755D-4EB7-91D7-9FB69B95144D}">
          <x14:formula1>
            <xm:f>参照用!$B$1:$B$4</xm:f>
          </x14:formula1>
          <xm:sqref>C5:D5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AE34"/>
  <sheetViews>
    <sheetView showGridLines="0" view="pageBreakPreview" zoomScaleNormal="115" zoomScaleSheetLayoutView="100" workbookViewId="0"/>
  </sheetViews>
  <sheetFormatPr defaultColWidth="9" defaultRowHeight="12.75" x14ac:dyDescent="0.15"/>
  <cols>
    <col min="1" max="1" width="3.25" style="1" customWidth="1"/>
    <col min="2" max="3" width="7" style="1" customWidth="1"/>
    <col min="4" max="4" width="9.375" style="1" customWidth="1"/>
    <col min="5" max="9" width="4.875" style="1" customWidth="1"/>
    <col min="10" max="10" width="5.25" style="1" customWidth="1"/>
    <col min="11" max="11" width="2.625" style="1" customWidth="1"/>
    <col min="12" max="14" width="5.125" style="1" customWidth="1"/>
    <col min="15" max="18" width="4.875" style="1" customWidth="1"/>
    <col min="19" max="19" width="4.375" style="1" customWidth="1"/>
    <col min="20" max="20" width="10.125" style="1" customWidth="1"/>
    <col min="21" max="21" width="3.125" style="1" customWidth="1"/>
    <col min="22" max="16384" width="9" style="1"/>
  </cols>
  <sheetData>
    <row r="1" spans="1:20" ht="16.5" customHeight="1" x14ac:dyDescent="0.15">
      <c r="A1" s="63" t="s">
        <v>6</v>
      </c>
      <c r="G1" s="5"/>
      <c r="L1" s="4"/>
    </row>
    <row r="2" spans="1:20" ht="20.25" customHeight="1" x14ac:dyDescent="0.15">
      <c r="A2" s="311" t="s">
        <v>22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1"/>
      <c r="R2" s="311"/>
      <c r="S2" s="311"/>
      <c r="T2" s="311"/>
    </row>
    <row r="3" spans="1:20" ht="10.5" customHeight="1" x14ac:dyDescent="0.15">
      <c r="A3" s="3"/>
    </row>
    <row r="4" spans="1:20" ht="43.5" customHeight="1" x14ac:dyDescent="0.15">
      <c r="A4" s="331" t="s">
        <v>40</v>
      </c>
      <c r="B4" s="332"/>
      <c r="C4" s="332"/>
      <c r="D4" s="332"/>
      <c r="E4" s="332"/>
      <c r="F4" s="333"/>
      <c r="G4" s="334" t="s">
        <v>23</v>
      </c>
      <c r="H4" s="332"/>
      <c r="I4" s="332"/>
      <c r="J4" s="332"/>
      <c r="K4" s="332"/>
      <c r="L4" s="332"/>
      <c r="M4" s="333"/>
      <c r="N4" s="335" t="s">
        <v>24</v>
      </c>
      <c r="O4" s="336"/>
      <c r="P4" s="336"/>
      <c r="Q4" s="336"/>
      <c r="R4" s="336"/>
      <c r="S4" s="336"/>
      <c r="T4" s="337"/>
    </row>
    <row r="5" spans="1:20" ht="22.5" customHeight="1" x14ac:dyDescent="0.15">
      <c r="A5" s="6"/>
      <c r="B5" s="7"/>
      <c r="C5" s="7"/>
      <c r="G5" s="8"/>
      <c r="L5" s="9"/>
      <c r="M5" s="10"/>
      <c r="N5" s="8"/>
      <c r="O5" s="9"/>
      <c r="P5" s="9"/>
      <c r="Q5" s="9"/>
      <c r="R5" s="9"/>
      <c r="S5" s="9"/>
      <c r="T5" s="9"/>
    </row>
    <row r="6" spans="1:20" ht="18.75" customHeight="1" x14ac:dyDescent="0.15">
      <c r="A6" s="11"/>
      <c r="B6" s="12"/>
      <c r="C6" s="12"/>
      <c r="D6" s="12"/>
      <c r="E6" s="13"/>
      <c r="F6" s="14"/>
      <c r="G6" s="14"/>
      <c r="H6" s="14"/>
      <c r="I6" s="14"/>
      <c r="J6" s="14"/>
      <c r="K6" s="15" t="s">
        <v>25</v>
      </c>
      <c r="M6" s="14"/>
      <c r="N6" s="14"/>
      <c r="O6" s="7"/>
      <c r="P6" s="7"/>
      <c r="Q6" s="16"/>
    </row>
    <row r="7" spans="1:20" ht="39.75" customHeight="1" x14ac:dyDescent="0.15">
      <c r="A7" s="344" t="s">
        <v>37</v>
      </c>
      <c r="B7" s="345"/>
      <c r="C7" s="345"/>
      <c r="D7" s="346"/>
      <c r="E7" s="312" t="s">
        <v>48</v>
      </c>
      <c r="F7" s="313"/>
      <c r="G7" s="314"/>
      <c r="H7" s="312" t="s">
        <v>49</v>
      </c>
      <c r="I7" s="313"/>
      <c r="J7" s="314"/>
      <c r="K7" s="56"/>
      <c r="L7" s="344" t="s">
        <v>36</v>
      </c>
      <c r="M7" s="345"/>
      <c r="N7" s="346"/>
      <c r="O7" s="312" t="s">
        <v>48</v>
      </c>
      <c r="P7" s="313"/>
      <c r="Q7" s="314"/>
      <c r="R7" s="312" t="s">
        <v>49</v>
      </c>
      <c r="S7" s="313"/>
      <c r="T7" s="314"/>
    </row>
    <row r="8" spans="1:20" ht="16.5" customHeight="1" x14ac:dyDescent="0.15">
      <c r="A8" s="347"/>
      <c r="B8" s="348"/>
      <c r="C8" s="348"/>
      <c r="D8" s="349"/>
      <c r="E8" s="338" t="s">
        <v>34</v>
      </c>
      <c r="F8" s="339"/>
      <c r="G8" s="339"/>
      <c r="H8" s="339"/>
      <c r="I8" s="339"/>
      <c r="J8" s="340"/>
      <c r="K8" s="56"/>
      <c r="L8" s="347"/>
      <c r="M8" s="348"/>
      <c r="N8" s="349"/>
      <c r="O8" s="341" t="s">
        <v>45</v>
      </c>
      <c r="P8" s="342"/>
      <c r="Q8" s="342"/>
      <c r="R8" s="342"/>
      <c r="S8" s="342"/>
      <c r="T8" s="343"/>
    </row>
    <row r="9" spans="1:20" ht="31.5" customHeight="1" x14ac:dyDescent="0.15">
      <c r="A9" s="315" t="s">
        <v>18</v>
      </c>
      <c r="B9" s="316"/>
      <c r="C9" s="317"/>
      <c r="D9" s="65" t="s">
        <v>26</v>
      </c>
      <c r="E9" s="17"/>
      <c r="F9" s="18"/>
      <c r="G9" s="19"/>
      <c r="H9" s="17"/>
      <c r="I9" s="18"/>
      <c r="J9" s="19"/>
      <c r="K9" s="12"/>
      <c r="L9" s="315" t="s">
        <v>13</v>
      </c>
      <c r="M9" s="316"/>
      <c r="N9" s="317"/>
      <c r="O9" s="20"/>
      <c r="P9" s="57"/>
      <c r="Q9" s="21"/>
      <c r="R9" s="22"/>
      <c r="S9" s="58"/>
      <c r="T9" s="21"/>
    </row>
    <row r="10" spans="1:20" ht="31.5" customHeight="1" x14ac:dyDescent="0.15">
      <c r="A10" s="318"/>
      <c r="B10" s="306"/>
      <c r="C10" s="319"/>
      <c r="D10" s="78" t="s">
        <v>27</v>
      </c>
      <c r="E10" s="66"/>
      <c r="F10" s="12"/>
      <c r="G10" s="67"/>
      <c r="H10" s="66"/>
      <c r="I10" s="12"/>
      <c r="J10" s="67"/>
      <c r="K10" s="12"/>
      <c r="L10" s="318"/>
      <c r="M10" s="306"/>
      <c r="N10" s="319"/>
      <c r="O10" s="68"/>
      <c r="P10" s="69"/>
      <c r="Q10" s="67"/>
      <c r="R10" s="66"/>
      <c r="S10" s="12"/>
      <c r="T10" s="67"/>
    </row>
    <row r="11" spans="1:20" ht="31.5" customHeight="1" x14ac:dyDescent="0.15">
      <c r="A11" s="320"/>
      <c r="B11" s="321"/>
      <c r="C11" s="322"/>
      <c r="D11" s="71" t="s">
        <v>28</v>
      </c>
      <c r="E11" s="23"/>
      <c r="F11" s="24"/>
      <c r="G11" s="25"/>
      <c r="H11" s="23"/>
      <c r="I11" s="24"/>
      <c r="J11" s="25"/>
      <c r="K11" s="12"/>
      <c r="L11" s="315" t="s">
        <v>14</v>
      </c>
      <c r="M11" s="316"/>
      <c r="N11" s="317"/>
      <c r="O11" s="22"/>
      <c r="P11" s="58"/>
      <c r="Q11" s="21"/>
      <c r="R11" s="22"/>
      <c r="S11" s="58"/>
      <c r="T11" s="21"/>
    </row>
    <row r="12" spans="1:20" ht="31.5" customHeight="1" x14ac:dyDescent="0.15">
      <c r="A12" s="315" t="s">
        <v>19</v>
      </c>
      <c r="B12" s="316"/>
      <c r="C12" s="317"/>
      <c r="D12" s="65" t="s">
        <v>26</v>
      </c>
      <c r="E12" s="26"/>
      <c r="F12" s="27"/>
      <c r="G12" s="28"/>
      <c r="H12" s="29"/>
      <c r="I12" s="27"/>
      <c r="J12" s="28"/>
      <c r="K12" s="63"/>
      <c r="L12" s="318"/>
      <c r="M12" s="306"/>
      <c r="N12" s="319"/>
      <c r="O12" s="66"/>
      <c r="P12" s="12"/>
      <c r="Q12" s="67"/>
      <c r="R12" s="66"/>
      <c r="S12" s="12"/>
      <c r="T12" s="67"/>
    </row>
    <row r="13" spans="1:20" ht="31.5" customHeight="1" x14ac:dyDescent="0.15">
      <c r="A13" s="318"/>
      <c r="B13" s="306"/>
      <c r="C13" s="319"/>
      <c r="D13" s="80" t="s">
        <v>27</v>
      </c>
      <c r="E13" s="72"/>
      <c r="F13" s="63"/>
      <c r="G13" s="73"/>
      <c r="H13" s="74"/>
      <c r="I13" s="63"/>
      <c r="J13" s="73"/>
      <c r="K13" s="63"/>
      <c r="L13" s="315" t="s">
        <v>15</v>
      </c>
      <c r="M13" s="316"/>
      <c r="N13" s="317"/>
      <c r="O13" s="323"/>
      <c r="P13" s="324"/>
      <c r="Q13" s="325"/>
      <c r="R13" s="323"/>
      <c r="S13" s="324"/>
      <c r="T13" s="325"/>
    </row>
    <row r="14" spans="1:20" ht="31.5" customHeight="1" x14ac:dyDescent="0.15">
      <c r="A14" s="320"/>
      <c r="B14" s="321"/>
      <c r="C14" s="322"/>
      <c r="D14" s="79" t="s">
        <v>28</v>
      </c>
      <c r="E14" s="30"/>
      <c r="F14" s="31"/>
      <c r="G14" s="32"/>
      <c r="H14" s="30"/>
      <c r="I14" s="31"/>
      <c r="J14" s="25"/>
      <c r="K14" s="12"/>
      <c r="L14" s="320"/>
      <c r="M14" s="321"/>
      <c r="N14" s="322"/>
      <c r="O14" s="326"/>
      <c r="P14" s="327"/>
      <c r="Q14" s="328"/>
      <c r="R14" s="326"/>
      <c r="S14" s="327"/>
      <c r="T14" s="328"/>
    </row>
    <row r="15" spans="1:20" ht="31.5" customHeight="1" x14ac:dyDescent="0.15">
      <c r="A15" s="315" t="s">
        <v>20</v>
      </c>
      <c r="B15" s="316"/>
      <c r="C15" s="317"/>
      <c r="D15" s="65" t="s">
        <v>26</v>
      </c>
      <c r="E15" s="17"/>
      <c r="F15" s="34"/>
      <c r="G15" s="35"/>
      <c r="H15" s="17"/>
      <c r="I15" s="18"/>
      <c r="J15" s="19"/>
      <c r="K15" s="12"/>
      <c r="L15" s="315" t="s">
        <v>16</v>
      </c>
      <c r="M15" s="316"/>
      <c r="N15" s="317"/>
      <c r="O15" s="354"/>
      <c r="P15" s="355"/>
      <c r="Q15" s="356"/>
      <c r="R15" s="362"/>
      <c r="S15" s="363"/>
      <c r="T15" s="364"/>
    </row>
    <row r="16" spans="1:20" ht="31.5" customHeight="1" x14ac:dyDescent="0.15">
      <c r="A16" s="320"/>
      <c r="B16" s="321"/>
      <c r="C16" s="322"/>
      <c r="D16" s="70" t="s">
        <v>27</v>
      </c>
      <c r="E16" s="23"/>
      <c r="F16" s="31"/>
      <c r="G16" s="36"/>
      <c r="H16" s="37"/>
      <c r="I16" s="38"/>
      <c r="J16" s="39"/>
      <c r="K16" s="12"/>
      <c r="L16" s="320"/>
      <c r="M16" s="321"/>
      <c r="N16" s="322"/>
      <c r="O16" s="357"/>
      <c r="P16" s="358"/>
      <c r="Q16" s="359"/>
      <c r="R16" s="365"/>
      <c r="S16" s="366"/>
      <c r="T16" s="367"/>
    </row>
    <row r="17" spans="1:31" ht="31.5" customHeight="1" x14ac:dyDescent="0.15">
      <c r="A17" s="315" t="s">
        <v>12</v>
      </c>
      <c r="B17" s="316"/>
      <c r="C17" s="317"/>
      <c r="D17" s="65" t="s">
        <v>26</v>
      </c>
      <c r="E17" s="40"/>
      <c r="F17" s="41"/>
      <c r="G17" s="42"/>
      <c r="H17" s="40"/>
      <c r="I17" s="41"/>
      <c r="J17" s="42"/>
      <c r="K17" s="48"/>
      <c r="L17" s="315" t="s">
        <v>35</v>
      </c>
      <c r="M17" s="316"/>
      <c r="N17" s="317"/>
      <c r="O17" s="83"/>
      <c r="P17" s="84"/>
      <c r="Q17" s="85"/>
      <c r="R17" s="83"/>
      <c r="S17" s="84"/>
      <c r="T17" s="85"/>
      <c r="W17" s="306"/>
      <c r="X17" s="307"/>
      <c r="Y17" s="307"/>
      <c r="Z17" s="4"/>
      <c r="AA17" s="4"/>
      <c r="AB17" s="4"/>
      <c r="AC17" s="308"/>
      <c r="AD17" s="308"/>
      <c r="AE17" s="89"/>
    </row>
    <row r="18" spans="1:31" ht="31.5" customHeight="1" x14ac:dyDescent="0.15">
      <c r="A18" s="320"/>
      <c r="B18" s="321"/>
      <c r="C18" s="322"/>
      <c r="D18" s="70" t="s">
        <v>27</v>
      </c>
      <c r="E18" s="30"/>
      <c r="F18" s="31"/>
      <c r="G18" s="32"/>
      <c r="H18" s="30"/>
      <c r="I18" s="31"/>
      <c r="J18" s="32"/>
      <c r="K18" s="43"/>
      <c r="L18" s="318"/>
      <c r="M18" s="306"/>
      <c r="N18" s="319"/>
      <c r="O18" s="44"/>
      <c r="P18" s="43"/>
      <c r="Q18" s="45"/>
      <c r="R18" s="44"/>
      <c r="S18" s="43"/>
      <c r="T18" s="45"/>
      <c r="W18" s="307"/>
      <c r="X18" s="307"/>
      <c r="Y18" s="307"/>
      <c r="Z18" s="43"/>
      <c r="AA18" s="43"/>
      <c r="AB18" s="43"/>
      <c r="AC18" s="306"/>
      <c r="AD18" s="306"/>
      <c r="AE18" s="89"/>
    </row>
    <row r="19" spans="1:31" ht="31.5" customHeight="1" x14ac:dyDescent="0.25">
      <c r="A19" s="315" t="s">
        <v>29</v>
      </c>
      <c r="B19" s="316"/>
      <c r="C19" s="317"/>
      <c r="D19" s="380" t="s">
        <v>26</v>
      </c>
      <c r="E19" s="371"/>
      <c r="F19" s="372"/>
      <c r="G19" s="373"/>
      <c r="H19" s="382"/>
      <c r="I19" s="383"/>
      <c r="J19" s="384"/>
      <c r="L19" s="320"/>
      <c r="M19" s="321"/>
      <c r="N19" s="322"/>
      <c r="O19" s="46"/>
      <c r="P19" s="2"/>
      <c r="Q19" s="86"/>
      <c r="R19" s="46"/>
      <c r="S19" s="2"/>
      <c r="T19" s="87"/>
      <c r="W19" s="307"/>
      <c r="X19" s="307"/>
      <c r="Y19" s="307"/>
      <c r="AC19" s="306"/>
      <c r="AD19" s="306"/>
      <c r="AE19" s="89"/>
    </row>
    <row r="20" spans="1:31" ht="13.5" x14ac:dyDescent="0.15">
      <c r="A20" s="320"/>
      <c r="B20" s="321"/>
      <c r="C20" s="322"/>
      <c r="D20" s="381"/>
      <c r="E20" s="377"/>
      <c r="F20" s="378"/>
      <c r="G20" s="379"/>
      <c r="H20" s="385"/>
      <c r="I20" s="386"/>
      <c r="J20" s="387"/>
      <c r="L20" s="318" t="s">
        <v>17</v>
      </c>
      <c r="M20" s="306"/>
      <c r="N20" s="319"/>
      <c r="O20" s="371"/>
      <c r="P20" s="372"/>
      <c r="Q20" s="373"/>
      <c r="R20" s="103" t="s">
        <v>41</v>
      </c>
      <c r="S20" s="104"/>
      <c r="T20" s="105"/>
      <c r="W20" s="88"/>
      <c r="X20" s="88"/>
      <c r="Y20" s="88"/>
      <c r="AC20" s="82"/>
      <c r="AD20" s="82"/>
      <c r="AE20" s="89"/>
    </row>
    <row r="21" spans="1:31" ht="31.5" customHeight="1" x14ac:dyDescent="0.15">
      <c r="A21" s="315" t="s">
        <v>42</v>
      </c>
      <c r="B21" s="316"/>
      <c r="C21" s="317"/>
      <c r="D21" s="65" t="s">
        <v>26</v>
      </c>
      <c r="E21" s="26"/>
      <c r="F21" s="34"/>
      <c r="G21" s="33"/>
      <c r="H21" s="26"/>
      <c r="I21" s="34"/>
      <c r="J21" s="33"/>
      <c r="K21" s="47"/>
      <c r="L21" s="318"/>
      <c r="M21" s="306"/>
      <c r="N21" s="319"/>
      <c r="O21" s="374"/>
      <c r="P21" s="375"/>
      <c r="Q21" s="376"/>
      <c r="R21" s="309" t="s">
        <v>8</v>
      </c>
      <c r="S21" s="310"/>
      <c r="T21" s="102">
        <v>44000</v>
      </c>
    </row>
    <row r="22" spans="1:31" ht="31.5" customHeight="1" x14ac:dyDescent="0.15">
      <c r="A22" s="318"/>
      <c r="B22" s="306"/>
      <c r="C22" s="319"/>
      <c r="D22" s="80" t="s">
        <v>27</v>
      </c>
      <c r="E22" s="72"/>
      <c r="G22" s="75"/>
      <c r="H22" s="72"/>
      <c r="J22" s="75"/>
      <c r="K22" s="47"/>
      <c r="L22" s="318"/>
      <c r="M22" s="306"/>
      <c r="N22" s="319"/>
      <c r="O22" s="374"/>
      <c r="P22" s="375"/>
      <c r="Q22" s="376"/>
      <c r="R22" s="360" t="s">
        <v>7</v>
      </c>
      <c r="S22" s="361"/>
      <c r="T22" s="62">
        <v>44000</v>
      </c>
    </row>
    <row r="23" spans="1:31" ht="31.5" customHeight="1" thickBot="1" x14ac:dyDescent="0.2">
      <c r="A23" s="320"/>
      <c r="B23" s="321"/>
      <c r="C23" s="322"/>
      <c r="D23" s="79" t="s">
        <v>28</v>
      </c>
      <c r="E23" s="49"/>
      <c r="F23" s="50"/>
      <c r="G23" s="51"/>
      <c r="H23" s="96"/>
      <c r="I23" s="97"/>
      <c r="J23" s="98"/>
      <c r="L23" s="320"/>
      <c r="M23" s="321"/>
      <c r="N23" s="322"/>
      <c r="O23" s="377"/>
      <c r="P23" s="378"/>
      <c r="Q23" s="379"/>
      <c r="R23" s="368" t="s">
        <v>11</v>
      </c>
      <c r="S23" s="369"/>
      <c r="T23" s="92">
        <v>43000</v>
      </c>
    </row>
    <row r="24" spans="1:31" ht="30.75" customHeight="1" thickTop="1" thickBot="1" x14ac:dyDescent="0.2">
      <c r="A24" s="350" t="s">
        <v>44</v>
      </c>
      <c r="B24" s="351"/>
      <c r="C24" s="351"/>
      <c r="D24" s="352"/>
      <c r="E24" s="59" t="s">
        <v>9</v>
      </c>
      <c r="F24" s="60"/>
      <c r="G24" s="91" t="s">
        <v>4</v>
      </c>
      <c r="H24" s="99" t="s">
        <v>9</v>
      </c>
      <c r="I24" s="100"/>
      <c r="J24" s="95" t="s">
        <v>4</v>
      </c>
      <c r="K24" s="52"/>
      <c r="L24" s="350" t="s">
        <v>43</v>
      </c>
      <c r="M24" s="351"/>
      <c r="N24" s="352"/>
      <c r="O24" s="59" t="s">
        <v>9</v>
      </c>
      <c r="P24" s="61"/>
      <c r="Q24" s="91" t="s">
        <v>4</v>
      </c>
      <c r="R24" s="93" t="s">
        <v>9</v>
      </c>
      <c r="S24" s="94"/>
      <c r="T24" s="95" t="s">
        <v>4</v>
      </c>
    </row>
    <row r="25" spans="1:31" ht="30.75" customHeight="1" thickTop="1" x14ac:dyDescent="0.15">
      <c r="A25" s="69"/>
      <c r="B25" s="69"/>
      <c r="C25" s="69"/>
      <c r="D25" s="69"/>
      <c r="E25" s="63"/>
      <c r="F25" s="64"/>
      <c r="G25" s="90"/>
      <c r="H25" s="63"/>
      <c r="I25" s="370" t="s">
        <v>39</v>
      </c>
      <c r="J25" s="370"/>
      <c r="K25" s="370"/>
      <c r="L25" s="370"/>
      <c r="M25" s="370"/>
      <c r="N25" s="370"/>
      <c r="O25" s="370"/>
      <c r="P25" s="370"/>
      <c r="Q25" s="370"/>
      <c r="R25" s="370"/>
      <c r="S25" s="370"/>
      <c r="T25" s="370"/>
      <c r="U25" s="101"/>
      <c r="V25" s="101"/>
      <c r="W25" s="101"/>
      <c r="X25" s="101"/>
      <c r="Y25" s="101"/>
      <c r="Z25" s="101"/>
      <c r="AA25" s="101"/>
      <c r="AB25" s="101"/>
    </row>
    <row r="26" spans="1:31" ht="13.5" x14ac:dyDescent="0.15">
      <c r="A26" s="53" t="s">
        <v>0</v>
      </c>
      <c r="B26" s="330" t="s">
        <v>39</v>
      </c>
      <c r="C26" s="330"/>
      <c r="D26" s="330"/>
      <c r="E26" s="330"/>
      <c r="F26" s="330"/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  <c r="R26" s="330"/>
      <c r="S26" s="330"/>
      <c r="T26" s="330"/>
    </row>
    <row r="27" spans="1:31" ht="16.5" customHeight="1" x14ac:dyDescent="0.15">
      <c r="A27" s="53"/>
      <c r="B27" s="353" t="s">
        <v>38</v>
      </c>
      <c r="C27" s="353"/>
      <c r="D27" s="353"/>
      <c r="E27" s="353"/>
      <c r="F27" s="353"/>
      <c r="G27" s="353"/>
      <c r="H27" s="353"/>
      <c r="I27" s="353"/>
      <c r="J27" s="353"/>
      <c r="K27" s="353"/>
      <c r="L27" s="353"/>
      <c r="M27" s="353"/>
      <c r="N27" s="353"/>
      <c r="O27" s="353"/>
      <c r="P27" s="353"/>
      <c r="Q27" s="353"/>
      <c r="R27" s="353"/>
      <c r="S27" s="353"/>
      <c r="T27" s="353"/>
    </row>
    <row r="28" spans="1:31" ht="12.75" customHeight="1" x14ac:dyDescent="0.15">
      <c r="A28" s="54" t="s">
        <v>1</v>
      </c>
      <c r="B28" s="353" t="s">
        <v>33</v>
      </c>
      <c r="C28" s="353"/>
      <c r="D28" s="353"/>
      <c r="E28" s="353"/>
      <c r="F28" s="353"/>
      <c r="G28" s="353"/>
      <c r="H28" s="353"/>
      <c r="I28" s="353"/>
      <c r="J28" s="353"/>
      <c r="K28" s="353"/>
      <c r="L28" s="353"/>
      <c r="M28" s="353"/>
      <c r="N28" s="353"/>
      <c r="O28" s="353"/>
      <c r="P28" s="353"/>
      <c r="Q28" s="353"/>
      <c r="R28" s="353"/>
      <c r="S28" s="353"/>
      <c r="T28" s="353"/>
      <c r="X28" s="43"/>
    </row>
    <row r="29" spans="1:31" ht="16.5" customHeight="1" x14ac:dyDescent="0.15">
      <c r="A29" s="54" t="s">
        <v>32</v>
      </c>
      <c r="B29" s="76" t="s">
        <v>21</v>
      </c>
      <c r="C29" s="63"/>
      <c r="D29" s="64"/>
      <c r="E29" s="64"/>
      <c r="F29" s="64"/>
      <c r="G29" s="64"/>
      <c r="H29" s="64"/>
      <c r="I29" s="64"/>
      <c r="J29" s="64"/>
      <c r="K29" s="63"/>
      <c r="L29" s="81"/>
      <c r="M29" s="81"/>
      <c r="N29" s="81"/>
      <c r="O29" s="81"/>
      <c r="P29" s="81"/>
      <c r="Q29" s="81"/>
      <c r="R29" s="81"/>
      <c r="S29" s="81"/>
      <c r="T29" s="81"/>
    </row>
    <row r="30" spans="1:31" ht="18" customHeight="1" x14ac:dyDescent="0.15">
      <c r="A30" s="54" t="s">
        <v>2</v>
      </c>
      <c r="B30" s="330" t="s">
        <v>31</v>
      </c>
      <c r="C30" s="330"/>
      <c r="D30" s="330"/>
      <c r="E30" s="330"/>
      <c r="F30" s="330"/>
      <c r="G30" s="330"/>
      <c r="H30" s="330"/>
      <c r="I30" s="330"/>
      <c r="J30" s="330"/>
      <c r="K30" s="330"/>
      <c r="L30" s="330"/>
      <c r="M30" s="330"/>
      <c r="N30" s="330"/>
      <c r="O30" s="330"/>
      <c r="P30" s="330"/>
      <c r="Q30" s="330"/>
      <c r="R30" s="330"/>
      <c r="S30" s="330"/>
      <c r="T30" s="330"/>
    </row>
    <row r="31" spans="1:31" ht="15.75" customHeight="1" x14ac:dyDescent="0.15">
      <c r="A31" s="54" t="s">
        <v>3</v>
      </c>
      <c r="B31" s="76" t="s">
        <v>10</v>
      </c>
      <c r="C31" s="76"/>
      <c r="D31" s="77"/>
      <c r="E31" s="77"/>
      <c r="F31" s="77"/>
      <c r="G31" s="77"/>
      <c r="H31" s="77"/>
      <c r="I31" s="77"/>
      <c r="J31" s="77"/>
      <c r="K31" s="77"/>
    </row>
    <row r="32" spans="1:31" ht="35.25" customHeight="1" x14ac:dyDescent="0.15">
      <c r="A32" s="55" t="s">
        <v>5</v>
      </c>
      <c r="B32" s="329" t="s">
        <v>30</v>
      </c>
      <c r="C32" s="330"/>
      <c r="D32" s="330"/>
      <c r="E32" s="330"/>
      <c r="F32" s="330"/>
      <c r="G32" s="330"/>
      <c r="H32" s="330"/>
      <c r="I32" s="330"/>
      <c r="J32" s="330"/>
      <c r="K32" s="330"/>
      <c r="L32" s="330"/>
      <c r="M32" s="330"/>
      <c r="N32" s="330"/>
      <c r="O32" s="330"/>
      <c r="P32" s="330"/>
      <c r="Q32" s="330"/>
      <c r="R32" s="330"/>
      <c r="S32" s="330"/>
      <c r="T32" s="330"/>
    </row>
    <row r="33" spans="1:20" ht="27.75" customHeight="1" x14ac:dyDescent="0.15">
      <c r="A33" s="54" t="s">
        <v>46</v>
      </c>
      <c r="B33" s="330" t="s">
        <v>47</v>
      </c>
      <c r="C33" s="330"/>
      <c r="D33" s="330"/>
      <c r="E33" s="330"/>
      <c r="F33" s="330"/>
      <c r="G33" s="330"/>
      <c r="H33" s="330"/>
      <c r="I33" s="330"/>
      <c r="J33" s="330"/>
      <c r="K33" s="330"/>
      <c r="L33" s="330"/>
      <c r="M33" s="330"/>
      <c r="N33" s="330"/>
      <c r="O33" s="330"/>
      <c r="P33" s="330"/>
      <c r="Q33" s="330"/>
      <c r="R33" s="330"/>
      <c r="S33" s="330"/>
      <c r="T33" s="330"/>
    </row>
    <row r="34" spans="1:20" ht="27.75" customHeight="1" x14ac:dyDescent="0.15">
      <c r="A34" s="106"/>
      <c r="B34" s="330"/>
      <c r="C34" s="330"/>
      <c r="D34" s="330"/>
      <c r="E34" s="330"/>
      <c r="F34" s="330"/>
      <c r="G34" s="330"/>
      <c r="H34" s="330"/>
      <c r="I34" s="330"/>
      <c r="J34" s="330"/>
      <c r="K34" s="330"/>
      <c r="L34" s="330"/>
      <c r="M34" s="330"/>
      <c r="N34" s="330"/>
      <c r="O34" s="330"/>
      <c r="P34" s="330"/>
      <c r="Q34" s="330"/>
      <c r="R34" s="330"/>
      <c r="S34" s="330"/>
      <c r="T34" s="330"/>
    </row>
  </sheetData>
  <mergeCells count="48">
    <mergeCell ref="B33:T34"/>
    <mergeCell ref="R15:T16"/>
    <mergeCell ref="L17:N19"/>
    <mergeCell ref="A21:C23"/>
    <mergeCell ref="L15:N16"/>
    <mergeCell ref="B30:T30"/>
    <mergeCell ref="R23:S23"/>
    <mergeCell ref="B26:T26"/>
    <mergeCell ref="B27:T27"/>
    <mergeCell ref="I25:T25"/>
    <mergeCell ref="L20:N23"/>
    <mergeCell ref="O20:Q23"/>
    <mergeCell ref="A19:C20"/>
    <mergeCell ref="D19:D20"/>
    <mergeCell ref="E19:G20"/>
    <mergeCell ref="H19:J20"/>
    <mergeCell ref="B32:T32"/>
    <mergeCell ref="A4:F4"/>
    <mergeCell ref="G4:M4"/>
    <mergeCell ref="N4:T4"/>
    <mergeCell ref="E8:J8"/>
    <mergeCell ref="O8:T8"/>
    <mergeCell ref="A7:D8"/>
    <mergeCell ref="L7:N8"/>
    <mergeCell ref="O7:Q7"/>
    <mergeCell ref="A24:D24"/>
    <mergeCell ref="L24:N24"/>
    <mergeCell ref="A15:C16"/>
    <mergeCell ref="A17:C18"/>
    <mergeCell ref="B28:T28"/>
    <mergeCell ref="O15:Q16"/>
    <mergeCell ref="R22:S22"/>
    <mergeCell ref="A2:T2"/>
    <mergeCell ref="R7:T7"/>
    <mergeCell ref="E7:G7"/>
    <mergeCell ref="H7:J7"/>
    <mergeCell ref="L11:N12"/>
    <mergeCell ref="L9:N10"/>
    <mergeCell ref="A9:C11"/>
    <mergeCell ref="A12:C14"/>
    <mergeCell ref="L13:N14"/>
    <mergeCell ref="O13:Q14"/>
    <mergeCell ref="R13:T14"/>
    <mergeCell ref="W17:Y19"/>
    <mergeCell ref="AC17:AD17"/>
    <mergeCell ref="AC18:AD18"/>
    <mergeCell ref="AC19:AD19"/>
    <mergeCell ref="R21:S21"/>
  </mergeCells>
  <phoneticPr fontId="1"/>
  <pageMargins left="0.43307086614173229" right="0.19685039370078741" top="0.47244094488188981" bottom="0.35433070866141736" header="0.31496062992125984" footer="0.31496062992125984"/>
  <pageSetup paperSize="9" scale="9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6597F-E36F-45DA-8632-05DED849CA14}">
  <sheetPr>
    <tabColor rgb="FF00B050"/>
    <pageSetUpPr fitToPage="1"/>
  </sheetPr>
  <dimension ref="A1:AE35"/>
  <sheetViews>
    <sheetView showGridLines="0" showWhiteSpace="0" view="pageBreakPreview" zoomScaleNormal="115" zoomScaleSheetLayoutView="100" zoomScalePageLayoutView="85" workbookViewId="0"/>
  </sheetViews>
  <sheetFormatPr defaultColWidth="9" defaultRowHeight="14.25" x14ac:dyDescent="0.15"/>
  <cols>
    <col min="1" max="1" width="3.25" style="147" customWidth="1"/>
    <col min="2" max="3" width="7" style="147" customWidth="1"/>
    <col min="4" max="4" width="9.375" style="147" customWidth="1"/>
    <col min="5" max="9" width="4.875" style="147" customWidth="1"/>
    <col min="10" max="10" width="5.25" style="147" customWidth="1"/>
    <col min="11" max="11" width="2.625" style="147" customWidth="1"/>
    <col min="12" max="13" width="5.125" style="147" customWidth="1"/>
    <col min="14" max="14" width="5.75" style="147" customWidth="1"/>
    <col min="15" max="18" width="4.875" style="147" customWidth="1"/>
    <col min="19" max="19" width="4.375" style="147" customWidth="1"/>
    <col min="20" max="20" width="10.125" style="147" customWidth="1"/>
    <col min="21" max="21" width="3.125" style="147" customWidth="1"/>
    <col min="22" max="16384" width="9" style="147"/>
  </cols>
  <sheetData>
    <row r="1" spans="1:20" ht="16.5" customHeight="1" x14ac:dyDescent="0.15">
      <c r="A1" s="142" t="s">
        <v>6</v>
      </c>
      <c r="G1" s="154"/>
      <c r="L1" s="155"/>
    </row>
    <row r="2" spans="1:20" ht="20.25" customHeight="1" x14ac:dyDescent="0.15">
      <c r="A2" s="153"/>
      <c r="B2" s="153"/>
      <c r="C2" s="153"/>
      <c r="D2" s="153"/>
      <c r="E2" s="153"/>
      <c r="F2" s="153"/>
      <c r="G2" s="153"/>
      <c r="H2" s="153"/>
      <c r="I2" s="153"/>
      <c r="J2" s="135" t="s">
        <v>50</v>
      </c>
      <c r="K2" s="153"/>
      <c r="L2" s="153"/>
      <c r="M2" s="153"/>
      <c r="N2" s="153"/>
      <c r="O2" s="153"/>
      <c r="P2" s="153"/>
      <c r="Q2" s="153"/>
      <c r="R2" s="153"/>
      <c r="S2" s="153"/>
      <c r="T2" s="153"/>
    </row>
    <row r="3" spans="1:20" ht="10.5" customHeight="1" x14ac:dyDescent="0.15">
      <c r="A3" s="107"/>
    </row>
    <row r="4" spans="1:20" ht="43.5" customHeight="1" x14ac:dyDescent="0.15">
      <c r="A4" s="136" t="s">
        <v>51</v>
      </c>
      <c r="B4" s="137"/>
      <c r="C4" s="137"/>
      <c r="D4" s="137"/>
      <c r="E4" s="137"/>
      <c r="F4" s="138"/>
      <c r="G4" s="136" t="s">
        <v>52</v>
      </c>
      <c r="H4" s="137"/>
      <c r="I4" s="137"/>
      <c r="J4" s="137"/>
      <c r="K4" s="137"/>
      <c r="L4" s="137"/>
      <c r="M4" s="138"/>
      <c r="N4" s="136" t="s">
        <v>53</v>
      </c>
      <c r="O4" s="137"/>
      <c r="P4" s="137"/>
      <c r="Q4" s="137"/>
      <c r="R4" s="137"/>
      <c r="S4" s="137"/>
      <c r="T4" s="138"/>
    </row>
    <row r="5" spans="1:20" ht="8.4499999999999993" customHeight="1" x14ac:dyDescent="0.3">
      <c r="A5" s="108"/>
      <c r="B5" s="109"/>
      <c r="C5" s="109"/>
      <c r="G5" s="110"/>
      <c r="L5" s="111"/>
      <c r="M5" s="112"/>
      <c r="N5" s="110"/>
      <c r="O5" s="111"/>
      <c r="P5" s="111"/>
      <c r="Q5" s="111"/>
      <c r="R5" s="111"/>
      <c r="S5" s="111"/>
      <c r="T5" s="111"/>
    </row>
    <row r="6" spans="1:20" ht="18.75" customHeight="1" x14ac:dyDescent="0.15">
      <c r="A6" s="156"/>
      <c r="B6" s="156"/>
      <c r="C6" s="156"/>
      <c r="D6" s="156"/>
      <c r="E6" s="113"/>
      <c r="F6" s="114"/>
      <c r="G6" s="114"/>
      <c r="H6" s="114"/>
      <c r="I6" s="114"/>
      <c r="J6" s="114"/>
      <c r="K6" s="114" t="s">
        <v>54</v>
      </c>
      <c r="M6" s="114"/>
      <c r="N6" s="114"/>
      <c r="O6" s="109"/>
      <c r="P6" s="109"/>
      <c r="Q6" s="109"/>
    </row>
    <row r="7" spans="1:20" ht="39.75" customHeight="1" x14ac:dyDescent="0.15">
      <c r="A7" s="196" t="s">
        <v>55</v>
      </c>
      <c r="B7" s="197"/>
      <c r="C7" s="197"/>
      <c r="D7" s="198"/>
      <c r="E7" s="192" t="s">
        <v>65</v>
      </c>
      <c r="F7" s="193"/>
      <c r="G7" s="194"/>
      <c r="H7" s="192" t="s">
        <v>66</v>
      </c>
      <c r="I7" s="193"/>
      <c r="J7" s="194"/>
      <c r="K7" s="157"/>
      <c r="L7" s="196" t="s">
        <v>56</v>
      </c>
      <c r="M7" s="197"/>
      <c r="N7" s="198"/>
      <c r="O7" s="192" t="s">
        <v>65</v>
      </c>
      <c r="P7" s="193"/>
      <c r="Q7" s="194"/>
      <c r="R7" s="192" t="s">
        <v>66</v>
      </c>
      <c r="S7" s="193"/>
      <c r="T7" s="194"/>
    </row>
    <row r="8" spans="1:20" ht="16.5" customHeight="1" x14ac:dyDescent="0.15">
      <c r="A8" s="199"/>
      <c r="B8" s="200"/>
      <c r="C8" s="200"/>
      <c r="D8" s="201"/>
      <c r="E8" s="148" t="s">
        <v>57</v>
      </c>
      <c r="F8" s="149"/>
      <c r="G8" s="149"/>
      <c r="H8" s="149"/>
      <c r="I8" s="149"/>
      <c r="J8" s="150"/>
      <c r="K8" s="157"/>
      <c r="L8" s="199"/>
      <c r="M8" s="200"/>
      <c r="N8" s="201"/>
      <c r="O8" s="148" t="s">
        <v>57</v>
      </c>
      <c r="P8" s="151"/>
      <c r="Q8" s="151"/>
      <c r="R8" s="151"/>
      <c r="S8" s="151"/>
      <c r="T8" s="152"/>
    </row>
    <row r="9" spans="1:20" ht="18" customHeight="1" x14ac:dyDescent="0.15">
      <c r="A9" s="183" t="s">
        <v>63</v>
      </c>
      <c r="B9" s="184"/>
      <c r="C9" s="185"/>
      <c r="D9" s="289" t="s">
        <v>58</v>
      </c>
      <c r="E9" s="395">
        <v>180000</v>
      </c>
      <c r="F9" s="396"/>
      <c r="G9" s="397"/>
      <c r="H9" s="395">
        <v>150000</v>
      </c>
      <c r="I9" s="396"/>
      <c r="J9" s="397"/>
      <c r="K9" s="156"/>
      <c r="L9" s="183" t="s">
        <v>64</v>
      </c>
      <c r="M9" s="184"/>
      <c r="N9" s="185"/>
      <c r="O9" s="395">
        <v>44000</v>
      </c>
      <c r="P9" s="396"/>
      <c r="Q9" s="397"/>
      <c r="R9" s="207" t="s">
        <v>8</v>
      </c>
      <c r="S9" s="208"/>
      <c r="T9" s="126">
        <v>53000</v>
      </c>
    </row>
    <row r="10" spans="1:20" ht="18" customHeight="1" x14ac:dyDescent="0.15">
      <c r="A10" s="195"/>
      <c r="B10" s="187"/>
      <c r="C10" s="188"/>
      <c r="D10" s="433"/>
      <c r="E10" s="404"/>
      <c r="F10" s="405"/>
      <c r="G10" s="406"/>
      <c r="H10" s="404"/>
      <c r="I10" s="405"/>
      <c r="J10" s="406"/>
      <c r="K10" s="156"/>
      <c r="L10" s="195"/>
      <c r="M10" s="187"/>
      <c r="N10" s="188"/>
      <c r="O10" s="404"/>
      <c r="P10" s="405"/>
      <c r="Q10" s="406"/>
      <c r="R10" s="209"/>
      <c r="S10" s="210"/>
      <c r="T10" s="126">
        <v>44000</v>
      </c>
    </row>
    <row r="11" spans="1:20" ht="29.25" customHeight="1" x14ac:dyDescent="0.15">
      <c r="A11" s="189"/>
      <c r="B11" s="190"/>
      <c r="C11" s="191"/>
      <c r="D11" s="434"/>
      <c r="E11" s="398"/>
      <c r="F11" s="399"/>
      <c r="G11" s="400"/>
      <c r="H11" s="398"/>
      <c r="I11" s="399"/>
      <c r="J11" s="400"/>
      <c r="K11" s="156"/>
      <c r="L11" s="186"/>
      <c r="M11" s="187"/>
      <c r="N11" s="188"/>
      <c r="O11" s="404"/>
      <c r="P11" s="405"/>
      <c r="Q11" s="406"/>
      <c r="R11" s="212" t="s">
        <v>74</v>
      </c>
      <c r="S11" s="213"/>
      <c r="T11" s="127">
        <v>44000</v>
      </c>
    </row>
    <row r="12" spans="1:20" ht="29.25" customHeight="1" x14ac:dyDescent="0.15">
      <c r="A12" s="183" t="s">
        <v>134</v>
      </c>
      <c r="B12" s="202"/>
      <c r="C12" s="203"/>
      <c r="D12" s="115" t="s">
        <v>58</v>
      </c>
      <c r="E12" s="427">
        <v>50000</v>
      </c>
      <c r="F12" s="428"/>
      <c r="G12" s="429"/>
      <c r="H12" s="427">
        <v>50000</v>
      </c>
      <c r="I12" s="428"/>
      <c r="J12" s="429"/>
      <c r="K12" s="156"/>
      <c r="L12" s="186"/>
      <c r="M12" s="187"/>
      <c r="N12" s="188"/>
      <c r="O12" s="398"/>
      <c r="P12" s="399"/>
      <c r="Q12" s="400"/>
      <c r="R12" s="214" t="s">
        <v>75</v>
      </c>
      <c r="S12" s="215"/>
      <c r="T12" s="128">
        <v>43000</v>
      </c>
    </row>
    <row r="13" spans="1:20" ht="31.5" customHeight="1" x14ac:dyDescent="0.15">
      <c r="A13" s="204"/>
      <c r="B13" s="205"/>
      <c r="C13" s="206"/>
      <c r="D13" s="121" t="s">
        <v>60</v>
      </c>
      <c r="E13" s="424"/>
      <c r="F13" s="425"/>
      <c r="G13" s="426"/>
      <c r="H13" s="430"/>
      <c r="I13" s="431"/>
      <c r="J13" s="432"/>
      <c r="K13" s="142"/>
      <c r="L13" s="183" t="s">
        <v>67</v>
      </c>
      <c r="M13" s="202"/>
      <c r="N13" s="203"/>
      <c r="O13" s="395">
        <v>10000</v>
      </c>
      <c r="P13" s="396"/>
      <c r="Q13" s="397"/>
      <c r="R13" s="395">
        <v>10000</v>
      </c>
      <c r="S13" s="396"/>
      <c r="T13" s="397"/>
    </row>
    <row r="14" spans="1:20" ht="31.5" customHeight="1" x14ac:dyDescent="0.15">
      <c r="A14" s="183" t="s">
        <v>135</v>
      </c>
      <c r="B14" s="184"/>
      <c r="C14" s="185"/>
      <c r="D14" s="115" t="s">
        <v>58</v>
      </c>
      <c r="E14" s="427"/>
      <c r="F14" s="428"/>
      <c r="G14" s="429"/>
      <c r="H14" s="427">
        <v>30000</v>
      </c>
      <c r="I14" s="428"/>
      <c r="J14" s="429"/>
      <c r="K14" s="142"/>
      <c r="L14" s="204"/>
      <c r="M14" s="205"/>
      <c r="N14" s="206"/>
      <c r="O14" s="398"/>
      <c r="P14" s="399"/>
      <c r="Q14" s="400"/>
      <c r="R14" s="398"/>
      <c r="S14" s="399"/>
      <c r="T14" s="400"/>
    </row>
    <row r="15" spans="1:20" ht="31.5" customHeight="1" x14ac:dyDescent="0.15">
      <c r="A15" s="186"/>
      <c r="B15" s="187"/>
      <c r="C15" s="188"/>
      <c r="D15" s="119" t="s">
        <v>60</v>
      </c>
      <c r="E15" s="409"/>
      <c r="F15" s="410"/>
      <c r="G15" s="411"/>
      <c r="H15" s="435"/>
      <c r="I15" s="436"/>
      <c r="J15" s="437"/>
      <c r="K15" s="156"/>
      <c r="L15" s="218" t="s">
        <v>71</v>
      </c>
      <c r="M15" s="219"/>
      <c r="N15" s="220"/>
      <c r="O15" s="388">
        <v>8000</v>
      </c>
      <c r="P15" s="389"/>
      <c r="Q15" s="390"/>
      <c r="R15" s="388">
        <v>8000</v>
      </c>
      <c r="S15" s="389"/>
      <c r="T15" s="390"/>
    </row>
    <row r="16" spans="1:20" ht="31.5" customHeight="1" x14ac:dyDescent="0.15">
      <c r="A16" s="189"/>
      <c r="B16" s="190"/>
      <c r="C16" s="191"/>
      <c r="D16" s="120" t="s">
        <v>61</v>
      </c>
      <c r="E16" s="418"/>
      <c r="F16" s="419"/>
      <c r="G16" s="420"/>
      <c r="H16" s="418"/>
      <c r="I16" s="419"/>
      <c r="J16" s="420"/>
      <c r="K16" s="156"/>
      <c r="L16" s="218" t="s">
        <v>68</v>
      </c>
      <c r="M16" s="219"/>
      <c r="N16" s="220"/>
      <c r="O16" s="388">
        <v>40000</v>
      </c>
      <c r="P16" s="389"/>
      <c r="Q16" s="390"/>
      <c r="R16" s="388">
        <v>40000</v>
      </c>
      <c r="S16" s="389"/>
      <c r="T16" s="390"/>
    </row>
    <row r="17" spans="1:31" ht="31.5" customHeight="1" x14ac:dyDescent="0.15">
      <c r="A17" s="183" t="s">
        <v>77</v>
      </c>
      <c r="B17" s="184"/>
      <c r="C17" s="185"/>
      <c r="D17" s="115" t="s">
        <v>58</v>
      </c>
      <c r="E17" s="438"/>
      <c r="F17" s="439"/>
      <c r="G17" s="440"/>
      <c r="H17" s="438"/>
      <c r="I17" s="439"/>
      <c r="J17" s="440"/>
      <c r="K17" s="156"/>
      <c r="L17" s="218" t="s">
        <v>59</v>
      </c>
      <c r="M17" s="219"/>
      <c r="N17" s="220"/>
      <c r="O17" s="388">
        <v>90000</v>
      </c>
      <c r="P17" s="389"/>
      <c r="Q17" s="390"/>
      <c r="R17" s="388">
        <v>90000</v>
      </c>
      <c r="S17" s="389"/>
      <c r="T17" s="390"/>
    </row>
    <row r="18" spans="1:31" ht="31.5" customHeight="1" x14ac:dyDescent="0.15">
      <c r="A18" s="186"/>
      <c r="B18" s="187"/>
      <c r="C18" s="188"/>
      <c r="D18" s="116" t="s">
        <v>60</v>
      </c>
      <c r="E18" s="441"/>
      <c r="F18" s="442"/>
      <c r="G18" s="443"/>
      <c r="H18" s="441"/>
      <c r="I18" s="442"/>
      <c r="J18" s="443"/>
      <c r="K18" s="159"/>
      <c r="L18" s="218" t="s">
        <v>69</v>
      </c>
      <c r="M18" s="219"/>
      <c r="N18" s="220"/>
      <c r="O18" s="388">
        <v>10000</v>
      </c>
      <c r="P18" s="389"/>
      <c r="Q18" s="390"/>
      <c r="R18" s="388">
        <v>10000</v>
      </c>
      <c r="S18" s="389"/>
      <c r="T18" s="390"/>
      <c r="W18" s="142"/>
      <c r="X18" s="142"/>
      <c r="Y18" s="142"/>
      <c r="Z18" s="155"/>
      <c r="AA18" s="155"/>
      <c r="AB18" s="155"/>
      <c r="AC18" s="143"/>
      <c r="AD18" s="143"/>
      <c r="AE18" s="122"/>
    </row>
    <row r="19" spans="1:31" ht="31.5" customHeight="1" x14ac:dyDescent="0.15">
      <c r="A19" s="189"/>
      <c r="B19" s="190"/>
      <c r="C19" s="191"/>
      <c r="D19" s="118" t="s">
        <v>61</v>
      </c>
      <c r="E19" s="424"/>
      <c r="F19" s="425"/>
      <c r="G19" s="426"/>
      <c r="H19" s="424"/>
      <c r="I19" s="425"/>
      <c r="J19" s="426"/>
      <c r="K19" s="123"/>
      <c r="L19" s="192" t="s">
        <v>72</v>
      </c>
      <c r="M19" s="193"/>
      <c r="N19" s="194"/>
      <c r="O19" s="388">
        <v>3000</v>
      </c>
      <c r="P19" s="389"/>
      <c r="Q19" s="390"/>
      <c r="R19" s="388">
        <v>3000</v>
      </c>
      <c r="S19" s="389"/>
      <c r="T19" s="390"/>
      <c r="W19" s="142"/>
      <c r="X19" s="142"/>
      <c r="Y19" s="142"/>
      <c r="Z19" s="123"/>
      <c r="AA19" s="123"/>
      <c r="AB19" s="123"/>
      <c r="AC19" s="142"/>
      <c r="AD19" s="142"/>
      <c r="AE19" s="122"/>
    </row>
    <row r="20" spans="1:31" ht="31.5" customHeight="1" x14ac:dyDescent="0.15">
      <c r="A20" s="183" t="s">
        <v>62</v>
      </c>
      <c r="B20" s="202"/>
      <c r="C20" s="203"/>
      <c r="D20" s="115" t="s">
        <v>58</v>
      </c>
      <c r="E20" s="421"/>
      <c r="F20" s="422"/>
      <c r="G20" s="423"/>
      <c r="H20" s="421"/>
      <c r="I20" s="422"/>
      <c r="J20" s="423"/>
      <c r="L20" s="218" t="s">
        <v>73</v>
      </c>
      <c r="M20" s="219"/>
      <c r="N20" s="220"/>
      <c r="O20" s="388">
        <v>5000</v>
      </c>
      <c r="P20" s="389"/>
      <c r="Q20" s="390"/>
      <c r="R20" s="388">
        <v>5000</v>
      </c>
      <c r="S20" s="389"/>
      <c r="T20" s="390"/>
      <c r="W20" s="142"/>
      <c r="X20" s="142"/>
      <c r="Y20" s="142"/>
      <c r="AC20" s="142"/>
      <c r="AD20" s="142"/>
      <c r="AE20" s="122"/>
    </row>
    <row r="21" spans="1:31" ht="23.25" customHeight="1" x14ac:dyDescent="0.15">
      <c r="A21" s="204"/>
      <c r="B21" s="205"/>
      <c r="C21" s="206"/>
      <c r="D21" s="118" t="s">
        <v>60</v>
      </c>
      <c r="E21" s="418"/>
      <c r="F21" s="419"/>
      <c r="G21" s="420"/>
      <c r="H21" s="418"/>
      <c r="I21" s="419"/>
      <c r="J21" s="420"/>
      <c r="L21" s="183" t="s">
        <v>70</v>
      </c>
      <c r="M21" s="202"/>
      <c r="N21" s="203"/>
      <c r="O21" s="395">
        <v>8000</v>
      </c>
      <c r="P21" s="396"/>
      <c r="Q21" s="397"/>
      <c r="R21" s="395">
        <v>8000</v>
      </c>
      <c r="S21" s="396"/>
      <c r="T21" s="397"/>
      <c r="W21" s="124"/>
      <c r="X21" s="124"/>
      <c r="Y21" s="124"/>
      <c r="AC21" s="124"/>
      <c r="AD21" s="124"/>
      <c r="AE21" s="122"/>
    </row>
    <row r="22" spans="1:31" ht="31.5" customHeight="1" x14ac:dyDescent="0.15">
      <c r="A22" s="183" t="s">
        <v>76</v>
      </c>
      <c r="B22" s="184"/>
      <c r="C22" s="185"/>
      <c r="D22" s="115" t="s">
        <v>58</v>
      </c>
      <c r="E22" s="421"/>
      <c r="F22" s="422"/>
      <c r="G22" s="423"/>
      <c r="H22" s="421"/>
      <c r="I22" s="422"/>
      <c r="J22" s="423"/>
      <c r="K22" s="125"/>
      <c r="L22" s="204"/>
      <c r="M22" s="205"/>
      <c r="N22" s="206"/>
      <c r="O22" s="398"/>
      <c r="P22" s="399"/>
      <c r="Q22" s="400"/>
      <c r="R22" s="398"/>
      <c r="S22" s="399"/>
      <c r="T22" s="400"/>
    </row>
    <row r="23" spans="1:31" ht="31.5" customHeight="1" x14ac:dyDescent="0.15">
      <c r="A23" s="186"/>
      <c r="B23" s="187"/>
      <c r="C23" s="188"/>
      <c r="D23" s="119" t="s">
        <v>60</v>
      </c>
      <c r="E23" s="409"/>
      <c r="F23" s="410"/>
      <c r="G23" s="411"/>
      <c r="H23" s="409"/>
      <c r="I23" s="410"/>
      <c r="J23" s="411"/>
      <c r="K23" s="125"/>
      <c r="L23" s="195" t="s">
        <v>136</v>
      </c>
      <c r="M23" s="187"/>
      <c r="N23" s="188"/>
      <c r="O23" s="395">
        <v>6000</v>
      </c>
      <c r="P23" s="396"/>
      <c r="Q23" s="397"/>
      <c r="R23" s="395">
        <v>6000</v>
      </c>
      <c r="S23" s="396"/>
      <c r="T23" s="397"/>
    </row>
    <row r="24" spans="1:31" ht="31.5" customHeight="1" thickBot="1" x14ac:dyDescent="0.2">
      <c r="A24" s="189"/>
      <c r="B24" s="190"/>
      <c r="C24" s="191"/>
      <c r="D24" s="120" t="s">
        <v>61</v>
      </c>
      <c r="E24" s="415"/>
      <c r="F24" s="416"/>
      <c r="G24" s="417"/>
      <c r="H24" s="412"/>
      <c r="I24" s="413"/>
      <c r="J24" s="414"/>
      <c r="L24" s="189"/>
      <c r="M24" s="190"/>
      <c r="N24" s="191"/>
      <c r="O24" s="404"/>
      <c r="P24" s="405"/>
      <c r="Q24" s="406"/>
      <c r="R24" s="401"/>
      <c r="S24" s="402"/>
      <c r="T24" s="403"/>
    </row>
    <row r="25" spans="1:31" ht="30.75" customHeight="1" thickTop="1" thickBot="1" x14ac:dyDescent="0.2">
      <c r="A25" s="139" t="s">
        <v>44</v>
      </c>
      <c r="B25" s="140"/>
      <c r="C25" s="140"/>
      <c r="D25" s="141"/>
      <c r="E25" s="139" t="s">
        <v>9</v>
      </c>
      <c r="F25" s="393">
        <f>SUM(E9:G24)</f>
        <v>230000</v>
      </c>
      <c r="G25" s="394"/>
      <c r="H25" s="160" t="s">
        <v>9</v>
      </c>
      <c r="I25" s="391">
        <f>SUM(H9:J24)</f>
        <v>230000</v>
      </c>
      <c r="J25" s="392"/>
      <c r="K25" s="159"/>
      <c r="L25" s="139" t="s">
        <v>43</v>
      </c>
      <c r="M25" s="140"/>
      <c r="N25" s="141"/>
      <c r="O25" s="139" t="s">
        <v>9</v>
      </c>
      <c r="P25" s="393">
        <f>SUM(O9:Q24)</f>
        <v>224000</v>
      </c>
      <c r="Q25" s="394"/>
      <c r="R25" s="129" t="s">
        <v>9</v>
      </c>
      <c r="S25" s="407">
        <f>SUM(R13:T24)+44000</f>
        <v>224000</v>
      </c>
      <c r="T25" s="408"/>
    </row>
    <row r="26" spans="1:31" ht="30.75" customHeight="1" thickTop="1" x14ac:dyDescent="0.15">
      <c r="A26" s="117"/>
      <c r="B26" s="117"/>
      <c r="C26" s="117"/>
      <c r="D26" s="117"/>
      <c r="E26" s="142"/>
      <c r="F26" s="142"/>
      <c r="G26" s="130"/>
      <c r="H26" s="142"/>
      <c r="I26" s="113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62" t="s">
        <v>39</v>
      </c>
      <c r="U26" s="132"/>
      <c r="V26" s="132"/>
      <c r="W26" s="132"/>
      <c r="X26" s="132"/>
      <c r="Y26" s="132"/>
      <c r="Z26" s="132"/>
      <c r="AA26" s="132"/>
      <c r="AB26" s="132"/>
    </row>
    <row r="27" spans="1:31" ht="15" customHeight="1" x14ac:dyDescent="0.15">
      <c r="A27" s="130" t="s">
        <v>0</v>
      </c>
      <c r="B27" s="132" t="s">
        <v>39</v>
      </c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</row>
    <row r="28" spans="1:31" ht="16.5" customHeight="1" x14ac:dyDescent="0.15">
      <c r="A28" s="130"/>
      <c r="B28" s="142" t="s">
        <v>38</v>
      </c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</row>
    <row r="29" spans="1:31" ht="12.75" customHeight="1" x14ac:dyDescent="0.15">
      <c r="A29" s="131" t="s">
        <v>1</v>
      </c>
      <c r="B29" s="142" t="s">
        <v>33</v>
      </c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X29" s="123"/>
    </row>
    <row r="30" spans="1:31" ht="16.5" customHeight="1" x14ac:dyDescent="0.15">
      <c r="A30" s="131" t="s">
        <v>32</v>
      </c>
      <c r="B30" s="132" t="s">
        <v>21</v>
      </c>
      <c r="C30" s="142"/>
      <c r="D30" s="142"/>
      <c r="E30" s="142"/>
      <c r="F30" s="142"/>
      <c r="G30" s="142"/>
      <c r="H30" s="142"/>
      <c r="I30" s="142"/>
      <c r="J30" s="142"/>
      <c r="K30" s="142"/>
      <c r="L30" s="133"/>
      <c r="M30" s="133"/>
      <c r="N30" s="133"/>
      <c r="O30" s="133"/>
      <c r="P30" s="133"/>
      <c r="Q30" s="133"/>
      <c r="R30" s="133"/>
      <c r="S30" s="133"/>
      <c r="T30" s="133"/>
    </row>
    <row r="31" spans="1:31" ht="18" customHeight="1" x14ac:dyDescent="0.15">
      <c r="A31" s="131" t="s">
        <v>2</v>
      </c>
      <c r="B31" s="132" t="s">
        <v>31</v>
      </c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</row>
    <row r="32" spans="1:31" ht="15.75" customHeight="1" x14ac:dyDescent="0.15">
      <c r="A32" s="131" t="s">
        <v>3</v>
      </c>
      <c r="B32" s="132" t="s">
        <v>10</v>
      </c>
      <c r="C32" s="132"/>
      <c r="D32" s="132"/>
      <c r="E32" s="132"/>
      <c r="F32" s="132"/>
      <c r="G32" s="132"/>
      <c r="H32" s="132"/>
      <c r="I32" s="132"/>
      <c r="J32" s="132"/>
      <c r="K32" s="132"/>
    </row>
    <row r="33" spans="1:20" ht="35.25" customHeight="1" x14ac:dyDescent="0.15">
      <c r="A33" s="134" t="s">
        <v>5</v>
      </c>
      <c r="B33" s="221" t="s">
        <v>30</v>
      </c>
      <c r="C33" s="221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</row>
    <row r="34" spans="1:20" ht="70.5" customHeight="1" x14ac:dyDescent="0.15">
      <c r="A34" s="131" t="s">
        <v>46</v>
      </c>
      <c r="B34" s="211" t="s">
        <v>47</v>
      </c>
      <c r="C34" s="211"/>
      <c r="D34" s="211"/>
      <c r="E34" s="211"/>
      <c r="F34" s="211"/>
      <c r="G34" s="211"/>
      <c r="H34" s="211"/>
      <c r="I34" s="211"/>
      <c r="J34" s="211"/>
      <c r="K34" s="211"/>
      <c r="L34" s="211"/>
      <c r="M34" s="211"/>
      <c r="N34" s="211"/>
      <c r="O34" s="211"/>
      <c r="P34" s="211"/>
      <c r="Q34" s="211"/>
      <c r="R34" s="211"/>
      <c r="S34" s="211"/>
      <c r="T34" s="211"/>
    </row>
    <row r="35" spans="1:20" ht="27.75" customHeight="1" x14ac:dyDescent="0.15">
      <c r="A35" s="161"/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</row>
  </sheetData>
  <sheetProtection algorithmName="SHA-512" hashValue="pVwdJBbHlzSCzduY/gZgDZyi1SWnPz/4koHE6G/L9Qqo6nl3auWymkji5LH3CtoQGozrEdLL3l5jKyby/ckrGw==" saltValue="w2fRA9O8tE63RB8Pb0pwMg==" spinCount="100000" sheet="1" objects="1" scenarios="1"/>
  <mergeCells count="79">
    <mergeCell ref="A14:C16"/>
    <mergeCell ref="L15:N15"/>
    <mergeCell ref="R7:T7"/>
    <mergeCell ref="A7:D8"/>
    <mergeCell ref="E7:G7"/>
    <mergeCell ref="H7:J7"/>
    <mergeCell ref="L7:N8"/>
    <mergeCell ref="O7:Q7"/>
    <mergeCell ref="A22:C24"/>
    <mergeCell ref="L23:N24"/>
    <mergeCell ref="A9:C11"/>
    <mergeCell ref="D9:D11"/>
    <mergeCell ref="L9:N12"/>
    <mergeCell ref="H15:J15"/>
    <mergeCell ref="E15:G15"/>
    <mergeCell ref="H16:J16"/>
    <mergeCell ref="E16:G16"/>
    <mergeCell ref="H17:J17"/>
    <mergeCell ref="E17:G17"/>
    <mergeCell ref="H18:J18"/>
    <mergeCell ref="E18:G18"/>
    <mergeCell ref="H19:J19"/>
    <mergeCell ref="A12:C13"/>
    <mergeCell ref="L13:N14"/>
    <mergeCell ref="B33:T33"/>
    <mergeCell ref="B34:T34"/>
    <mergeCell ref="E9:G11"/>
    <mergeCell ref="H9:J11"/>
    <mergeCell ref="E12:G12"/>
    <mergeCell ref="H12:J12"/>
    <mergeCell ref="E13:G13"/>
    <mergeCell ref="H13:J13"/>
    <mergeCell ref="E14:G14"/>
    <mergeCell ref="H14:J14"/>
    <mergeCell ref="L16:N16"/>
    <mergeCell ref="A17:C19"/>
    <mergeCell ref="L17:N17"/>
    <mergeCell ref="L18:N18"/>
    <mergeCell ref="L19:N19"/>
    <mergeCell ref="A20:C21"/>
    <mergeCell ref="E22:G22"/>
    <mergeCell ref="O17:Q17"/>
    <mergeCell ref="O18:Q18"/>
    <mergeCell ref="E19:G19"/>
    <mergeCell ref="H20:J20"/>
    <mergeCell ref="E20:G20"/>
    <mergeCell ref="O20:Q20"/>
    <mergeCell ref="L20:N20"/>
    <mergeCell ref="L21:N22"/>
    <mergeCell ref="R16:T16"/>
    <mergeCell ref="O16:Q16"/>
    <mergeCell ref="R17:T17"/>
    <mergeCell ref="H21:J21"/>
    <mergeCell ref="E21:G21"/>
    <mergeCell ref="R20:T20"/>
    <mergeCell ref="O9:Q12"/>
    <mergeCell ref="O13:Q14"/>
    <mergeCell ref="R13:T14"/>
    <mergeCell ref="R15:T15"/>
    <mergeCell ref="O15:Q15"/>
    <mergeCell ref="R9:S10"/>
    <mergeCell ref="R11:S11"/>
    <mergeCell ref="R12:S12"/>
    <mergeCell ref="R18:T18"/>
    <mergeCell ref="R19:T19"/>
    <mergeCell ref="O19:Q19"/>
    <mergeCell ref="I25:J25"/>
    <mergeCell ref="F25:G25"/>
    <mergeCell ref="R21:T22"/>
    <mergeCell ref="O21:Q22"/>
    <mergeCell ref="R23:T24"/>
    <mergeCell ref="O23:Q24"/>
    <mergeCell ref="P25:Q25"/>
    <mergeCell ref="S25:T25"/>
    <mergeCell ref="H23:J23"/>
    <mergeCell ref="E23:G23"/>
    <mergeCell ref="H24:J24"/>
    <mergeCell ref="E24:G24"/>
    <mergeCell ref="H22:J22"/>
  </mergeCells>
  <phoneticPr fontId="1"/>
  <printOptions horizontalCentered="1" verticalCentered="1"/>
  <pageMargins left="0.43307086614173229" right="0.19685039370078741" top="0.47244094488188981" bottom="0.35433070866141736" header="0.31496062992125984" footer="0.31496062992125984"/>
  <pageSetup paperSize="9" scale="9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F890B-6CC3-47B5-93F6-ED9022139565}">
  <dimension ref="A1:J26"/>
  <sheetViews>
    <sheetView topLeftCell="B1" workbookViewId="0">
      <selection activeCell="E1" sqref="E1"/>
    </sheetView>
  </sheetViews>
  <sheetFormatPr defaultRowHeight="13.5" x14ac:dyDescent="0.15"/>
  <cols>
    <col min="1" max="1" width="51" bestFit="1" customWidth="1"/>
    <col min="2" max="2" width="27" bestFit="1" customWidth="1"/>
    <col min="5" max="6" width="13.375" customWidth="1"/>
    <col min="7" max="7" width="24.875" customWidth="1"/>
    <col min="8" max="8" width="11.25" customWidth="1"/>
    <col min="9" max="10" width="13.375" customWidth="1"/>
  </cols>
  <sheetData>
    <row r="1" spans="1:10" ht="17.25" thickBot="1" x14ac:dyDescent="0.2">
      <c r="A1" t="s">
        <v>78</v>
      </c>
      <c r="B1" t="s">
        <v>79</v>
      </c>
      <c r="C1">
        <v>2026</v>
      </c>
      <c r="E1" s="178" t="s">
        <v>124</v>
      </c>
      <c r="F1" s="179" t="s">
        <v>125</v>
      </c>
      <c r="G1" s="179" t="s">
        <v>126</v>
      </c>
      <c r="H1" s="179" t="s">
        <v>127</v>
      </c>
      <c r="I1" s="179" t="s">
        <v>128</v>
      </c>
      <c r="J1" s="180" t="s">
        <v>131</v>
      </c>
    </row>
    <row r="2" spans="1:10" ht="17.25" thickBot="1" x14ac:dyDescent="0.2">
      <c r="A2" t="s">
        <v>80</v>
      </c>
      <c r="B2" t="s">
        <v>81</v>
      </c>
      <c r="C2">
        <v>2025</v>
      </c>
      <c r="E2" s="177">
        <v>0</v>
      </c>
      <c r="F2" s="176">
        <v>2024</v>
      </c>
      <c r="G2" s="176" t="s">
        <v>110</v>
      </c>
      <c r="H2" s="176" t="s">
        <v>129</v>
      </c>
      <c r="I2" s="176">
        <v>535800</v>
      </c>
      <c r="J2">
        <f t="shared" ref="J2:J9" si="0">I2/12</f>
        <v>44650</v>
      </c>
    </row>
    <row r="3" spans="1:10" ht="17.25" thickBot="1" x14ac:dyDescent="0.2">
      <c r="A3" t="s">
        <v>82</v>
      </c>
      <c r="B3" s="172" t="s">
        <v>132</v>
      </c>
      <c r="C3">
        <v>2024</v>
      </c>
      <c r="E3" s="177">
        <v>2025</v>
      </c>
      <c r="F3" s="176">
        <v>9999</v>
      </c>
      <c r="G3" s="176" t="s">
        <v>110</v>
      </c>
      <c r="H3" s="176" t="s">
        <v>129</v>
      </c>
      <c r="I3" s="176">
        <v>642960</v>
      </c>
      <c r="J3">
        <f t="shared" si="0"/>
        <v>53580</v>
      </c>
    </row>
    <row r="4" spans="1:10" ht="17.25" thickBot="1" x14ac:dyDescent="0.2">
      <c r="A4" t="s">
        <v>83</v>
      </c>
      <c r="B4" t="s">
        <v>84</v>
      </c>
      <c r="C4">
        <v>2023</v>
      </c>
      <c r="E4" s="177">
        <v>0</v>
      </c>
      <c r="F4" s="176">
        <v>2028</v>
      </c>
      <c r="G4" t="s">
        <v>81</v>
      </c>
      <c r="H4" s="176" t="s">
        <v>129</v>
      </c>
      <c r="I4" s="176">
        <v>535800</v>
      </c>
      <c r="J4">
        <f t="shared" si="0"/>
        <v>44650</v>
      </c>
    </row>
    <row r="5" spans="1:10" ht="17.25" thickBot="1" x14ac:dyDescent="0.2">
      <c r="A5" t="s">
        <v>85</v>
      </c>
      <c r="C5">
        <v>2022</v>
      </c>
      <c r="E5" s="177">
        <v>2029</v>
      </c>
      <c r="F5" s="176">
        <v>9999</v>
      </c>
      <c r="G5" t="s">
        <v>81</v>
      </c>
      <c r="H5" s="176" t="s">
        <v>129</v>
      </c>
      <c r="I5" s="176">
        <v>642960</v>
      </c>
      <c r="J5">
        <f t="shared" si="0"/>
        <v>53580</v>
      </c>
    </row>
    <row r="6" spans="1:10" ht="17.25" thickBot="1" x14ac:dyDescent="0.2">
      <c r="A6" t="s">
        <v>86</v>
      </c>
      <c r="C6">
        <v>2021</v>
      </c>
      <c r="E6" s="177">
        <v>0</v>
      </c>
      <c r="F6" s="176">
        <v>9999</v>
      </c>
      <c r="G6" t="s">
        <v>84</v>
      </c>
      <c r="H6" s="176" t="s">
        <v>129</v>
      </c>
      <c r="I6" s="176">
        <v>520800</v>
      </c>
      <c r="J6">
        <f t="shared" si="0"/>
        <v>43400</v>
      </c>
    </row>
    <row r="7" spans="1:10" ht="17.25" thickBot="1" x14ac:dyDescent="0.2">
      <c r="A7" t="s">
        <v>87</v>
      </c>
      <c r="C7">
        <v>2020</v>
      </c>
      <c r="E7" s="177">
        <v>0</v>
      </c>
      <c r="F7" s="176">
        <v>2028</v>
      </c>
      <c r="G7" s="172" t="s">
        <v>132</v>
      </c>
      <c r="H7" s="176" t="s">
        <v>129</v>
      </c>
      <c r="I7" s="176">
        <v>535800</v>
      </c>
      <c r="J7">
        <f t="shared" si="0"/>
        <v>44650</v>
      </c>
    </row>
    <row r="8" spans="1:10" ht="17.25" thickBot="1" x14ac:dyDescent="0.2">
      <c r="A8" t="s">
        <v>88</v>
      </c>
      <c r="C8">
        <v>2019</v>
      </c>
      <c r="E8" s="177">
        <v>2029</v>
      </c>
      <c r="F8" s="176">
        <v>9999</v>
      </c>
      <c r="G8" s="172" t="s">
        <v>132</v>
      </c>
      <c r="H8" s="176" t="s">
        <v>129</v>
      </c>
      <c r="I8" s="176">
        <v>642960</v>
      </c>
      <c r="J8">
        <f t="shared" si="0"/>
        <v>53580</v>
      </c>
    </row>
    <row r="9" spans="1:10" ht="17.25" thickBot="1" x14ac:dyDescent="0.2">
      <c r="A9" t="s">
        <v>89</v>
      </c>
      <c r="C9">
        <v>2018</v>
      </c>
      <c r="E9" s="177">
        <v>0</v>
      </c>
      <c r="F9" s="176">
        <v>9999</v>
      </c>
      <c r="G9" s="172" t="s">
        <v>132</v>
      </c>
      <c r="H9" s="176" t="s">
        <v>130</v>
      </c>
      <c r="I9" s="176">
        <v>804000</v>
      </c>
      <c r="J9">
        <f t="shared" si="0"/>
        <v>67000</v>
      </c>
    </row>
    <row r="10" spans="1:10" x14ac:dyDescent="0.15">
      <c r="A10" t="s">
        <v>90</v>
      </c>
      <c r="C10">
        <v>2017</v>
      </c>
    </row>
    <row r="11" spans="1:10" x14ac:dyDescent="0.15">
      <c r="A11" t="s">
        <v>91</v>
      </c>
      <c r="C11">
        <v>2016</v>
      </c>
      <c r="E11" t="s">
        <v>133</v>
      </c>
      <c r="F11" t="str">
        <f>IF('(R8～)家計状況調書Excel'!E5="Graduate Schools for Law and Politics",
  "法科",
  "一般"
)</f>
        <v>一般</v>
      </c>
    </row>
    <row r="12" spans="1:10" x14ac:dyDescent="0.15">
      <c r="A12" t="s">
        <v>92</v>
      </c>
      <c r="C12">
        <v>2015</v>
      </c>
    </row>
    <row r="13" spans="1:10" x14ac:dyDescent="0.15">
      <c r="A13" t="s">
        <v>93</v>
      </c>
      <c r="C13">
        <v>2014</v>
      </c>
    </row>
    <row r="14" spans="1:10" x14ac:dyDescent="0.15">
      <c r="A14" t="s">
        <v>94</v>
      </c>
      <c r="C14">
        <v>2013</v>
      </c>
    </row>
    <row r="15" spans="1:10" x14ac:dyDescent="0.15">
      <c r="A15" t="s">
        <v>95</v>
      </c>
      <c r="C15">
        <v>2012</v>
      </c>
    </row>
    <row r="16" spans="1:10" x14ac:dyDescent="0.15">
      <c r="A16" t="s">
        <v>96</v>
      </c>
      <c r="C16">
        <v>2011</v>
      </c>
    </row>
    <row r="17" spans="1:3" x14ac:dyDescent="0.15">
      <c r="A17" t="s">
        <v>97</v>
      </c>
      <c r="C17">
        <v>2010</v>
      </c>
    </row>
    <row r="18" spans="1:3" x14ac:dyDescent="0.15">
      <c r="A18" t="s">
        <v>98</v>
      </c>
    </row>
    <row r="19" spans="1:3" x14ac:dyDescent="0.15">
      <c r="A19" t="s">
        <v>99</v>
      </c>
    </row>
    <row r="20" spans="1:3" x14ac:dyDescent="0.15">
      <c r="A20" t="s">
        <v>100</v>
      </c>
    </row>
    <row r="21" spans="1:3" x14ac:dyDescent="0.15">
      <c r="A21" t="s">
        <v>101</v>
      </c>
    </row>
    <row r="22" spans="1:3" x14ac:dyDescent="0.15">
      <c r="A22" t="s">
        <v>102</v>
      </c>
    </row>
    <row r="23" spans="1:3" x14ac:dyDescent="0.15">
      <c r="A23" t="s">
        <v>103</v>
      </c>
    </row>
    <row r="24" spans="1:3" x14ac:dyDescent="0.15">
      <c r="A24" t="s">
        <v>104</v>
      </c>
    </row>
    <row r="25" spans="1:3" x14ac:dyDescent="0.15">
      <c r="A25" t="s">
        <v>105</v>
      </c>
    </row>
    <row r="26" spans="1:3" x14ac:dyDescent="0.15">
      <c r="A26" t="s">
        <v>106</v>
      </c>
    </row>
  </sheetData>
  <phoneticPr fontId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(R8～)家計状況調書Excel</vt:lpstr>
      <vt:lpstr>(旧)家計状況調書</vt:lpstr>
      <vt:lpstr>(R8～)家計状況調書記入例</vt:lpstr>
      <vt:lpstr>参照用</vt:lpstr>
      <vt:lpstr>'(R8～)家計状況調書Excel'!Print_Area</vt:lpstr>
      <vt:lpstr>'(R8～)家計状況調書記入例'!Print_Area</vt:lpstr>
      <vt:lpstr>'(旧)家計状況調書'!Print_Area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